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21480" windowHeight="9852" tabRatio="1000"/>
  </bookViews>
  <sheets>
    <sheet name="UIEPE 11" sheetId="1" r:id="rId1"/>
    <sheet name="UDEPE 18" sheetId="2" r:id="rId2"/>
    <sheet name="LOCALI 43" sheetId="3" r:id="rId3"/>
    <sheet name="SEDI STACCATE" sheetId="6" r:id="rId4"/>
  </sheets>
  <externalReferences>
    <externalReference r:id="rId5"/>
  </externalReferences>
  <definedNames>
    <definedName name="_xlnm.Print_Titles" localSheetId="2">'LOCALI 43'!$A:$B</definedName>
  </definedNames>
  <calcPr calcId="145621"/>
</workbook>
</file>

<file path=xl/calcChain.xml><?xml version="1.0" encoding="utf-8"?>
<calcChain xmlns="http://schemas.openxmlformats.org/spreadsheetml/2006/main">
  <c r="U36" i="6" l="1"/>
  <c r="AT36" i="3"/>
  <c r="U36" i="2"/>
  <c r="D42" i="1" l="1"/>
  <c r="D23" i="1"/>
  <c r="U6" i="2"/>
  <c r="U28" i="6" l="1"/>
  <c r="U33" i="6" s="1"/>
  <c r="U13" i="6"/>
  <c r="U23" i="6" s="1"/>
  <c r="U37" i="6"/>
  <c r="U7" i="6"/>
  <c r="AT31" i="3"/>
  <c r="AT28" i="3"/>
  <c r="AT27" i="3"/>
  <c r="AT13" i="3"/>
  <c r="AT15" i="3"/>
  <c r="AT16" i="3"/>
  <c r="AT12" i="3"/>
  <c r="AT23" i="3" s="1"/>
  <c r="AT37" i="3"/>
  <c r="AT7" i="3"/>
  <c r="AT33" i="3" l="1"/>
  <c r="AT40" i="3" s="1"/>
  <c r="AT42" i="3" s="1"/>
  <c r="U40" i="6"/>
  <c r="U31" i="2" l="1"/>
  <c r="U33" i="2"/>
  <c r="U28" i="2"/>
  <c r="U27" i="2"/>
  <c r="U15" i="2"/>
  <c r="U16" i="2"/>
  <c r="U13" i="2"/>
  <c r="U37" i="2"/>
  <c r="U7" i="2"/>
  <c r="N36" i="1"/>
  <c r="N37" i="1" s="1"/>
  <c r="N31" i="1"/>
  <c r="N30" i="1"/>
  <c r="N28" i="1"/>
  <c r="N27" i="1"/>
  <c r="N33" i="1" s="1"/>
  <c r="N6" i="1"/>
  <c r="N14" i="1"/>
  <c r="N15" i="1"/>
  <c r="N16" i="1"/>
  <c r="N13" i="1"/>
  <c r="U23" i="2" l="1"/>
  <c r="U40" i="2"/>
  <c r="U42" i="2" s="1"/>
  <c r="N23" i="1"/>
  <c r="N40" i="1"/>
  <c r="C7" i="6"/>
  <c r="C23" i="6"/>
  <c r="C33" i="6"/>
  <c r="C37" i="6"/>
  <c r="C40" i="6" l="1"/>
  <c r="T37" i="6"/>
  <c r="S37" i="6"/>
  <c r="R37" i="6"/>
  <c r="T33" i="6"/>
  <c r="S33" i="6"/>
  <c r="R33" i="6"/>
  <c r="T23" i="6"/>
  <c r="S23" i="6"/>
  <c r="R23" i="6"/>
  <c r="T7" i="6"/>
  <c r="S7" i="6"/>
  <c r="R7" i="6"/>
  <c r="Q37" i="6"/>
  <c r="P37" i="6"/>
  <c r="O37" i="6"/>
  <c r="N37" i="6"/>
  <c r="M37" i="6"/>
  <c r="L37" i="6"/>
  <c r="K37" i="6"/>
  <c r="Q33" i="6"/>
  <c r="P33" i="6"/>
  <c r="O33" i="6"/>
  <c r="N33" i="6"/>
  <c r="M33" i="6"/>
  <c r="L33" i="6"/>
  <c r="K33" i="6"/>
  <c r="Q23" i="6"/>
  <c r="P23" i="6"/>
  <c r="O23" i="6"/>
  <c r="N23" i="6"/>
  <c r="M23" i="6"/>
  <c r="L23" i="6"/>
  <c r="K23" i="6"/>
  <c r="Q7" i="6"/>
  <c r="P7" i="6"/>
  <c r="O7" i="6"/>
  <c r="N7" i="6"/>
  <c r="M7" i="6"/>
  <c r="L7" i="6"/>
  <c r="K7" i="6"/>
  <c r="K40" i="6" l="1"/>
  <c r="R40" i="6"/>
  <c r="S40" i="6"/>
  <c r="T40" i="6"/>
  <c r="Q40" i="6"/>
  <c r="P40" i="6"/>
  <c r="O40" i="6"/>
  <c r="N40" i="6"/>
  <c r="M40" i="6"/>
  <c r="L40" i="6"/>
  <c r="AE37" i="3" l="1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S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J7" i="3"/>
  <c r="AK7" i="3"/>
  <c r="AL7" i="3"/>
  <c r="AM7" i="3"/>
  <c r="AN7" i="3"/>
  <c r="AO7" i="3"/>
  <c r="AP7" i="3"/>
  <c r="AQ7" i="3"/>
  <c r="AR7" i="3"/>
  <c r="AS7" i="3"/>
  <c r="AE7" i="3"/>
  <c r="AF7" i="3"/>
  <c r="AG7" i="3"/>
  <c r="AH7" i="3"/>
  <c r="AI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6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2" i="3"/>
  <c r="A31" i="3"/>
  <c r="A30" i="3"/>
  <c r="A29" i="3"/>
  <c r="A28" i="3"/>
  <c r="A27" i="3"/>
  <c r="A26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2" i="3"/>
  <c r="A21" i="3"/>
  <c r="A20" i="3"/>
  <c r="A19" i="3"/>
  <c r="A18" i="3"/>
  <c r="A17" i="3"/>
  <c r="A16" i="3"/>
  <c r="A15" i="3"/>
  <c r="A14" i="3"/>
  <c r="A13" i="3"/>
  <c r="A12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H40" i="3" l="1"/>
  <c r="AH42" i="3" s="1"/>
  <c r="AO40" i="3"/>
  <c r="AO42" i="3" s="1"/>
  <c r="AM40" i="3"/>
  <c r="AM42" i="3" s="1"/>
  <c r="AP40" i="3"/>
  <c r="AP42" i="3" s="1"/>
  <c r="AQ40" i="3"/>
  <c r="AQ42" i="3" s="1"/>
  <c r="AF40" i="3"/>
  <c r="AF42" i="3" s="1"/>
  <c r="AN40" i="3"/>
  <c r="AN42" i="3" s="1"/>
  <c r="AL40" i="3"/>
  <c r="AL42" i="3" s="1"/>
  <c r="AK40" i="3"/>
  <c r="AK42" i="3" s="1"/>
  <c r="AJ40" i="3"/>
  <c r="AJ42" i="3" s="1"/>
  <c r="AS40" i="3"/>
  <c r="AS42" i="3" s="1"/>
  <c r="AR40" i="3"/>
  <c r="AR42" i="3" s="1"/>
  <c r="AI40" i="3"/>
  <c r="AI42" i="3" s="1"/>
  <c r="AG40" i="3"/>
  <c r="AG42" i="3" s="1"/>
  <c r="D40" i="3"/>
  <c r="D42" i="3" s="1"/>
  <c r="H40" i="3"/>
  <c r="H42" i="3" s="1"/>
  <c r="T40" i="3"/>
  <c r="T42" i="3" s="1"/>
  <c r="X40" i="3"/>
  <c r="X42" i="3" s="1"/>
  <c r="P40" i="3"/>
  <c r="P42" i="3" s="1"/>
  <c r="I40" i="3"/>
  <c r="I42" i="3" s="1"/>
  <c r="M40" i="3"/>
  <c r="M42" i="3" s="1"/>
  <c r="U40" i="3"/>
  <c r="U42" i="3" s="1"/>
  <c r="Y40" i="3"/>
  <c r="Y42" i="3" s="1"/>
  <c r="L40" i="3"/>
  <c r="L42" i="3" s="1"/>
  <c r="AB40" i="3"/>
  <c r="AB42" i="3" s="1"/>
  <c r="E40" i="3"/>
  <c r="E42" i="3" s="1"/>
  <c r="Q40" i="3"/>
  <c r="Q42" i="3" s="1"/>
  <c r="AC40" i="3"/>
  <c r="AC42" i="3" s="1"/>
  <c r="C40" i="3"/>
  <c r="C42" i="3" s="1"/>
  <c r="G40" i="3"/>
  <c r="G42" i="3" s="1"/>
  <c r="K40" i="3"/>
  <c r="K42" i="3" s="1"/>
  <c r="O40" i="3"/>
  <c r="O42" i="3" s="1"/>
  <c r="S40" i="3"/>
  <c r="S42" i="3" s="1"/>
  <c r="W40" i="3"/>
  <c r="W42" i="3" s="1"/>
  <c r="AA40" i="3"/>
  <c r="AA42" i="3" s="1"/>
  <c r="AE40" i="3"/>
  <c r="AE42" i="3" s="1"/>
  <c r="F40" i="3"/>
  <c r="F42" i="3" s="1"/>
  <c r="J40" i="3"/>
  <c r="J42" i="3" s="1"/>
  <c r="N40" i="3"/>
  <c r="N42" i="3" s="1"/>
  <c r="R40" i="3"/>
  <c r="R42" i="3" s="1"/>
  <c r="V40" i="3"/>
  <c r="V42" i="3" s="1"/>
  <c r="Z40" i="3"/>
  <c r="Z42" i="3" s="1"/>
  <c r="AD40" i="3"/>
  <c r="AD42" i="3" s="1"/>
  <c r="T37" i="2" l="1"/>
  <c r="T33" i="2"/>
  <c r="T23" i="2"/>
  <c r="T7" i="2"/>
  <c r="T40" i="2" l="1"/>
  <c r="T42" i="2" s="1"/>
  <c r="F23" i="6"/>
  <c r="J37" i="6"/>
  <c r="I37" i="6"/>
  <c r="H37" i="6"/>
  <c r="G37" i="6"/>
  <c r="F37" i="6"/>
  <c r="E37" i="6"/>
  <c r="D37" i="6"/>
  <c r="A36" i="6"/>
  <c r="J33" i="6"/>
  <c r="I33" i="6"/>
  <c r="H33" i="6"/>
  <c r="G33" i="6"/>
  <c r="F33" i="6"/>
  <c r="E33" i="6"/>
  <c r="D33" i="6"/>
  <c r="A32" i="6"/>
  <c r="A31" i="6"/>
  <c r="A30" i="6"/>
  <c r="A29" i="6"/>
  <c r="A28" i="6"/>
  <c r="A27" i="6"/>
  <c r="A26" i="6"/>
  <c r="J23" i="6"/>
  <c r="I23" i="6"/>
  <c r="H23" i="6"/>
  <c r="G23" i="6"/>
  <c r="E23" i="6"/>
  <c r="D23" i="6"/>
  <c r="A22" i="6"/>
  <c r="A21" i="6"/>
  <c r="A20" i="6"/>
  <c r="A19" i="6"/>
  <c r="A18" i="6"/>
  <c r="A17" i="6"/>
  <c r="A16" i="6"/>
  <c r="A15" i="6"/>
  <c r="A14" i="6"/>
  <c r="A13" i="6"/>
  <c r="A12" i="6"/>
  <c r="J7" i="6"/>
  <c r="I7" i="6"/>
  <c r="H7" i="6"/>
  <c r="G7" i="6"/>
  <c r="F7" i="6"/>
  <c r="E7" i="6"/>
  <c r="D7" i="6"/>
  <c r="F40" i="6" l="1"/>
  <c r="E40" i="6"/>
  <c r="D40" i="6"/>
  <c r="J40" i="6"/>
  <c r="I40" i="6"/>
  <c r="H40" i="6"/>
  <c r="G40" i="6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D37" i="2" l="1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L33" i="2"/>
  <c r="M33" i="2"/>
  <c r="N33" i="2"/>
  <c r="O33" i="2"/>
  <c r="P33" i="2"/>
  <c r="Q33" i="2"/>
  <c r="R33" i="2"/>
  <c r="S33" i="2"/>
  <c r="L23" i="2"/>
  <c r="M23" i="2"/>
  <c r="N23" i="2"/>
  <c r="O23" i="2"/>
  <c r="P23" i="2"/>
  <c r="Q23" i="2"/>
  <c r="R23" i="2"/>
  <c r="S23" i="2"/>
  <c r="D33" i="2"/>
  <c r="D23" i="2"/>
  <c r="C37" i="2"/>
  <c r="A36" i="2"/>
  <c r="K33" i="2"/>
  <c r="J33" i="2"/>
  <c r="I33" i="2"/>
  <c r="H33" i="2"/>
  <c r="G33" i="2"/>
  <c r="F33" i="2"/>
  <c r="E33" i="2"/>
  <c r="C33" i="2"/>
  <c r="A32" i="2"/>
  <c r="A31" i="2"/>
  <c r="A30" i="2"/>
  <c r="A29" i="2"/>
  <c r="A28" i="2"/>
  <c r="A27" i="2"/>
  <c r="A26" i="2"/>
  <c r="K23" i="2"/>
  <c r="J23" i="2"/>
  <c r="I23" i="2"/>
  <c r="H23" i="2"/>
  <c r="G23" i="2"/>
  <c r="F23" i="2"/>
  <c r="E23" i="2"/>
  <c r="C23" i="2"/>
  <c r="A22" i="2"/>
  <c r="A21" i="2"/>
  <c r="A20" i="2"/>
  <c r="A19" i="2"/>
  <c r="A18" i="2"/>
  <c r="A17" i="2"/>
  <c r="A16" i="2"/>
  <c r="A15" i="2"/>
  <c r="A14" i="2"/>
  <c r="A13" i="2"/>
  <c r="A12" i="2"/>
  <c r="C7" i="2"/>
  <c r="E37" i="1"/>
  <c r="F37" i="1"/>
  <c r="G37" i="1"/>
  <c r="H37" i="1"/>
  <c r="I37" i="1"/>
  <c r="J37" i="1"/>
  <c r="K37" i="1"/>
  <c r="L37" i="1"/>
  <c r="M37" i="1"/>
  <c r="E33" i="1"/>
  <c r="F33" i="1"/>
  <c r="G33" i="1"/>
  <c r="H33" i="1"/>
  <c r="I33" i="1"/>
  <c r="J33" i="1"/>
  <c r="K33" i="1"/>
  <c r="L33" i="1"/>
  <c r="M33" i="1"/>
  <c r="D40" i="1"/>
  <c r="E23" i="1"/>
  <c r="F23" i="1"/>
  <c r="G23" i="1"/>
  <c r="H23" i="1"/>
  <c r="I23" i="1"/>
  <c r="J23" i="1"/>
  <c r="K23" i="1"/>
  <c r="L23" i="1"/>
  <c r="M23" i="1"/>
  <c r="A22" i="1"/>
  <c r="E7" i="1"/>
  <c r="F7" i="1"/>
  <c r="G7" i="1"/>
  <c r="H7" i="1"/>
  <c r="I7" i="1"/>
  <c r="J7" i="1"/>
  <c r="K7" i="1"/>
  <c r="L7" i="1"/>
  <c r="M7" i="1"/>
  <c r="C37" i="1"/>
  <c r="A36" i="1"/>
  <c r="A32" i="1"/>
  <c r="A31" i="1"/>
  <c r="A30" i="1"/>
  <c r="A29" i="1"/>
  <c r="A28" i="1"/>
  <c r="A27" i="1"/>
  <c r="A26" i="1"/>
  <c r="A21" i="1"/>
  <c r="A20" i="1"/>
  <c r="A19" i="1"/>
  <c r="A18" i="1"/>
  <c r="A17" i="1"/>
  <c r="A16" i="1"/>
  <c r="A15" i="1"/>
  <c r="A14" i="1"/>
  <c r="A13" i="1"/>
  <c r="C23" i="1"/>
  <c r="A12" i="1"/>
  <c r="C7" i="1"/>
  <c r="M40" i="1" l="1"/>
  <c r="M42" i="1" s="1"/>
  <c r="E40" i="1"/>
  <c r="E42" i="1" s="1"/>
  <c r="J40" i="1"/>
  <c r="J42" i="1" s="1"/>
  <c r="R40" i="2"/>
  <c r="R42" i="2" s="1"/>
  <c r="I40" i="1"/>
  <c r="I42" i="1" s="1"/>
  <c r="M40" i="2"/>
  <c r="M42" i="2" s="1"/>
  <c r="H40" i="1"/>
  <c r="H42" i="1" s="1"/>
  <c r="Q40" i="2"/>
  <c r="Q42" i="2" s="1"/>
  <c r="L40" i="2"/>
  <c r="L42" i="2" s="1"/>
  <c r="F40" i="2"/>
  <c r="F42" i="2" s="1"/>
  <c r="G40" i="1"/>
  <c r="G42" i="1" s="1"/>
  <c r="L40" i="1"/>
  <c r="L42" i="1" s="1"/>
  <c r="F40" i="1"/>
  <c r="F42" i="1" s="1"/>
  <c r="P40" i="2"/>
  <c r="P42" i="2" s="1"/>
  <c r="K40" i="1"/>
  <c r="K42" i="1" s="1"/>
  <c r="J40" i="2"/>
  <c r="J42" i="2" s="1"/>
  <c r="D40" i="2"/>
  <c r="D42" i="2" s="1"/>
  <c r="H40" i="2"/>
  <c r="H42" i="2" s="1"/>
  <c r="N40" i="2"/>
  <c r="N42" i="2" s="1"/>
  <c r="O40" i="2"/>
  <c r="O42" i="2" s="1"/>
  <c r="S40" i="2"/>
  <c r="S42" i="2" s="1"/>
  <c r="G40" i="2"/>
  <c r="G42" i="2" s="1"/>
  <c r="E40" i="2"/>
  <c r="E42" i="2" s="1"/>
  <c r="I40" i="2"/>
  <c r="I42" i="2" s="1"/>
  <c r="K40" i="2"/>
  <c r="K42" i="2" s="1"/>
  <c r="C40" i="2"/>
  <c r="C42" i="2" s="1"/>
  <c r="C33" i="1"/>
  <c r="C40" i="1" l="1"/>
  <c r="C42" i="1" s="1"/>
  <c r="N7" i="1" l="1"/>
  <c r="N42" i="1" s="1"/>
</calcChain>
</file>

<file path=xl/comments1.xml><?xml version="1.0" encoding="utf-8"?>
<comments xmlns="http://schemas.openxmlformats.org/spreadsheetml/2006/main">
  <authors>
    <author>Marco Cittadini</author>
  </authors>
  <commentList>
    <comment ref="L10" authorId="0">
      <text>
        <r>
          <rPr>
            <b/>
            <sz val="9"/>
            <color indexed="81"/>
            <rFont val="Tahoma"/>
            <family val="2"/>
          </rPr>
          <t>Marco Cittadini:</t>
        </r>
        <r>
          <rPr>
            <sz val="9"/>
            <color indexed="81"/>
            <rFont val="Tahoma"/>
            <family val="2"/>
          </rPr>
          <t xml:space="preserve">
+ Spoleto</t>
        </r>
      </text>
    </comment>
  </commentList>
</comments>
</file>

<file path=xl/sharedStrings.xml><?xml version="1.0" encoding="utf-8"?>
<sst xmlns="http://schemas.openxmlformats.org/spreadsheetml/2006/main" count="207" uniqueCount="111">
  <si>
    <t>Qualifiche dirigenziali</t>
  </si>
  <si>
    <t>Dirigente 1^ fascia - carriera amministrativa</t>
  </si>
  <si>
    <t>Dirigente generale penitenziario</t>
  </si>
  <si>
    <t>Dirigente 2^ fascia - carriera amministrativa</t>
  </si>
  <si>
    <t>Dirigente esecuzione penale esterna - carriera penitenziaria</t>
  </si>
  <si>
    <t>Totale qualifiche dirigenziali</t>
  </si>
  <si>
    <t>Totale area terza</t>
  </si>
  <si>
    <t>Totale area seconda</t>
  </si>
  <si>
    <t>Totale area prima</t>
  </si>
  <si>
    <t>Totale aree funzionali</t>
  </si>
  <si>
    <t>Totale complessivo</t>
  </si>
  <si>
    <t>Aree Professionali - Profilo professionale</t>
  </si>
  <si>
    <t>Area Terza</t>
  </si>
  <si>
    <t>Area Seconda</t>
  </si>
  <si>
    <t>Area Prima</t>
  </si>
  <si>
    <t>UIEPE Torino</t>
  </si>
  <si>
    <t>UIEPE Milano</t>
  </si>
  <si>
    <t>UIEPE Venezia</t>
  </si>
  <si>
    <t>UIEPE Bologna</t>
  </si>
  <si>
    <t>UIEPE Firenze</t>
  </si>
  <si>
    <t>UIEPE Roma</t>
  </si>
  <si>
    <t>UIEPE Cagliari</t>
  </si>
  <si>
    <t>UIEPE Napoli</t>
  </si>
  <si>
    <t>UIEPE   Bari</t>
  </si>
  <si>
    <t>UIEPE Catanzaro</t>
  </si>
  <si>
    <t>UIEPE Palermo</t>
  </si>
  <si>
    <t>UDEPE Genova</t>
  </si>
  <si>
    <t>UDEPE Novara</t>
  </si>
  <si>
    <t>UDEPE Brescia</t>
  </si>
  <si>
    <t>UDEPE Como</t>
  </si>
  <si>
    <t>UDEPE Verona</t>
  </si>
  <si>
    <t>UDEPE Trieste</t>
  </si>
  <si>
    <t>UDEPE Reggio E.</t>
  </si>
  <si>
    <t>UDEPE Ancona</t>
  </si>
  <si>
    <t>UDEPE Pisa</t>
  </si>
  <si>
    <t>UDEPE Perugia</t>
  </si>
  <si>
    <t>UDEPE Viterbo</t>
  </si>
  <si>
    <t>UDEPE Pescara</t>
  </si>
  <si>
    <t>UDEPE Salerno</t>
  </si>
  <si>
    <t>UDEPE Lecce</t>
  </si>
  <si>
    <t>UDEPE Potenza</t>
  </si>
  <si>
    <t>UDEPE Reggio C.</t>
  </si>
  <si>
    <t xml:space="preserve"> UDEPE Catania</t>
  </si>
  <si>
    <t>UDEPE Sassari</t>
  </si>
  <si>
    <t>DOTAZIONE ORGANICA UFFICI INTERDISTRETTUALI DI ESECUZIONE PENALE ESTERNA</t>
  </si>
  <si>
    <t>UEPE Cuneo</t>
  </si>
  <si>
    <t>UEPE Imperia</t>
  </si>
  <si>
    <t>UPEPE Massa</t>
  </si>
  <si>
    <t>UEPE Vercelli</t>
  </si>
  <si>
    <t>UEPE Bergamo</t>
  </si>
  <si>
    <t>UEPE Mantova</t>
  </si>
  <si>
    <t>UEPE Pavia</t>
  </si>
  <si>
    <t>UEPE Varese</t>
  </si>
  <si>
    <t>UEPE Bolzano</t>
  </si>
  <si>
    <t>UEPE Padova</t>
  </si>
  <si>
    <t>UEPE Trento</t>
  </si>
  <si>
    <t>UEPE Udine</t>
  </si>
  <si>
    <t>UEPE Macerata</t>
  </si>
  <si>
    <t>UEPE Modena</t>
  </si>
  <si>
    <t>UEPE Forlì Cesena</t>
  </si>
  <si>
    <t>UEPE Livorno</t>
  </si>
  <si>
    <t>UEPE Pistoia</t>
  </si>
  <si>
    <t>UEPE Prato</t>
  </si>
  <si>
    <t>UEPE Siena</t>
  </si>
  <si>
    <t>UEPE Terni</t>
  </si>
  <si>
    <t>UEPE Frosinone</t>
  </si>
  <si>
    <t>UEPE L'Aquila</t>
  </si>
  <si>
    <t>UEPE Latina</t>
  </si>
  <si>
    <t>UEPE Teramo</t>
  </si>
  <si>
    <t>UEPE Avellino</t>
  </si>
  <si>
    <t>UEPE Caserta</t>
  </si>
  <si>
    <t>UEPE Brindisi</t>
  </si>
  <si>
    <t>UEPE Foggia</t>
  </si>
  <si>
    <t>UEPE Matera</t>
  </si>
  <si>
    <t>UEPE Taranto</t>
  </si>
  <si>
    <t>UEPE Crotone</t>
  </si>
  <si>
    <t>UEPE Cosenza</t>
  </si>
  <si>
    <t>UEPE Agrigento</t>
  </si>
  <si>
    <t>UEPE Messina</t>
  </si>
  <si>
    <t>UEPE Ragusa</t>
  </si>
  <si>
    <t>UEPE Siracusa</t>
  </si>
  <si>
    <t>UEPE Trapani</t>
  </si>
  <si>
    <t>UEPE Oristano</t>
  </si>
  <si>
    <t>UEPE Nuoro</t>
  </si>
  <si>
    <t>S.S.    Savona</t>
  </si>
  <si>
    <t>S.s.      Aosta</t>
  </si>
  <si>
    <t>S.S.    Verbania</t>
  </si>
  <si>
    <t>S.S.              La Spezia</t>
  </si>
  <si>
    <t>S.S.    Sondrio</t>
  </si>
  <si>
    <t>S.S. Cremona</t>
  </si>
  <si>
    <t>S.S. Treviso</t>
  </si>
  <si>
    <t>S.S. Vicenza</t>
  </si>
  <si>
    <t>S.S. Gorizia</t>
  </si>
  <si>
    <t>S.S. Ferrara</t>
  </si>
  <si>
    <t>S.S. Ravenna</t>
  </si>
  <si>
    <t>S.S.    Parma</t>
  </si>
  <si>
    <t>S.S. Piacenza</t>
  </si>
  <si>
    <t>S.S.    Rimini</t>
  </si>
  <si>
    <t>S.S. Arezzo</t>
  </si>
  <si>
    <t>S.S.    Lucca</t>
  </si>
  <si>
    <t>S.S. Grosseto</t>
  </si>
  <si>
    <t>S.S. Vibo Valentia</t>
  </si>
  <si>
    <t>UIPE Milano</t>
  </si>
  <si>
    <r>
      <t xml:space="preserve">UEPE </t>
    </r>
    <r>
      <rPr>
        <b/>
        <sz val="8"/>
        <color theme="1"/>
        <rFont val="Calibri"/>
        <family val="2"/>
        <scheme val="minor"/>
      </rPr>
      <t>Campobasso</t>
    </r>
  </si>
  <si>
    <r>
      <t xml:space="preserve">UEPE </t>
    </r>
    <r>
      <rPr>
        <b/>
        <sz val="10"/>
        <color theme="1"/>
        <rFont val="Calibri"/>
        <family val="2"/>
        <scheme val="minor"/>
      </rPr>
      <t>Benevento</t>
    </r>
  </si>
  <si>
    <r>
      <t xml:space="preserve">UEPE </t>
    </r>
    <r>
      <rPr>
        <b/>
        <sz val="8"/>
        <color theme="1"/>
        <rFont val="Calibri"/>
        <family val="2"/>
        <scheme val="minor"/>
      </rPr>
      <t>Caltanissetta</t>
    </r>
  </si>
  <si>
    <t>DOTAZIONE ORGANICA UFFICI LOCALI</t>
  </si>
  <si>
    <r>
      <t xml:space="preserve">UEPE </t>
    </r>
    <r>
      <rPr>
        <b/>
        <sz val="10"/>
        <color theme="1"/>
        <rFont val="Calibri"/>
        <family val="2"/>
        <scheme val="minor"/>
      </rPr>
      <t>Alessandria</t>
    </r>
  </si>
  <si>
    <t>Totale</t>
  </si>
  <si>
    <t>DOTAZIONE ORGANICA UFFICI DISTRETTUALI</t>
  </si>
  <si>
    <t>DOTAZIONE ORGANICA SEZIONI STACCATE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</si>
</sst>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3" borderId="3" xfId="0" applyFont="1" applyFill="1" applyBorder="1"/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etta.errico/AppData/Local/Microsoft/Windows/Temporary%20Internet%20Files/Content.Outlook/I817EBOP/DOTAZIONI%20ORGANICHE%20T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Nuova dot. org."/>
      <sheetName val="AREE SECONDA - PRIMA"/>
      <sheetName val="TOTALE AREA TERZA"/>
      <sheetName val="AREA TERZA dgm"/>
      <sheetName val="AREA TERZA uepe"/>
      <sheetName val="INTERPELLO"/>
      <sheetName val="Foglio5"/>
      <sheetName val="Foglio2"/>
      <sheetName val="Foglio1"/>
    </sheetNames>
    <sheetDataSet>
      <sheetData sheetId="0" refreshError="1"/>
      <sheetData sheetId="1" refreshError="1"/>
      <sheetData sheetId="2" refreshError="1">
        <row r="10">
          <cell r="A10" t="str">
            <v>Assistente di area pedagogica</v>
          </cell>
        </row>
        <row r="11">
          <cell r="A11" t="str">
            <v>Contabile</v>
          </cell>
        </row>
        <row r="12">
          <cell r="A12" t="str">
            <v>Assistente amministrativo</v>
          </cell>
        </row>
        <row r="13">
          <cell r="A13" t="str">
            <v>Assistente tecnico</v>
          </cell>
        </row>
        <row r="14">
          <cell r="A14" t="str">
            <v>Assistente informatico</v>
          </cell>
        </row>
        <row r="15">
          <cell r="A15" t="str">
            <v>Operatore</v>
          </cell>
        </row>
        <row r="16">
          <cell r="A16" t="str">
            <v>Conducente di automezzi</v>
          </cell>
        </row>
        <row r="23">
          <cell r="A23" t="str">
            <v>Ausiliario</v>
          </cell>
        </row>
      </sheetData>
      <sheetData sheetId="3" refreshError="1">
        <row r="10">
          <cell r="A10" t="str">
            <v>Direttore</v>
          </cell>
        </row>
        <row r="11">
          <cell r="A11" t="str">
            <v>Funzionario della prof.di serv. Soc.</v>
          </cell>
        </row>
        <row r="12">
          <cell r="A12" t="str">
            <v>Funzionario della prof.pedagogica</v>
          </cell>
        </row>
        <row r="13">
          <cell r="A13" t="str">
            <v>Funzionario contabile</v>
          </cell>
        </row>
        <row r="14">
          <cell r="A14" t="str">
            <v>Funzionario dell'Organizzazione e delle relazioni</v>
          </cell>
        </row>
        <row r="15">
          <cell r="A15" t="str">
            <v>Funzionario amministrativo</v>
          </cell>
        </row>
        <row r="16">
          <cell r="A16" t="str">
            <v>Funzionario tecnico</v>
          </cell>
        </row>
        <row r="17">
          <cell r="A17" t="str">
            <v>Funzionario informatico</v>
          </cell>
        </row>
        <row r="18">
          <cell r="A18" t="str">
            <v>Funzionario linguistico</v>
          </cell>
        </row>
        <row r="19">
          <cell r="A19" t="str">
            <v>Funzionario statistico</v>
          </cell>
        </row>
        <row r="20">
          <cell r="A20" t="str">
            <v xml:space="preserve">Psicologo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85" zoomScaleNormal="85" workbookViewId="0">
      <selection activeCell="E34" sqref="E34"/>
    </sheetView>
  </sheetViews>
  <sheetFormatPr defaultRowHeight="15.6" x14ac:dyDescent="0.3"/>
  <cols>
    <col min="1" max="1" width="50.5" customWidth="1"/>
    <col min="2" max="2" width="9.765625E-2" hidden="1" customWidth="1"/>
    <col min="3" max="14" width="9" customWidth="1"/>
  </cols>
  <sheetData>
    <row r="1" spans="1:14" ht="30.75" customHeight="1" x14ac:dyDescent="0.3">
      <c r="A1" s="7" t="s">
        <v>44</v>
      </c>
      <c r="B1" s="5"/>
      <c r="C1" s="5"/>
    </row>
    <row r="2" spans="1:14" ht="46.8" x14ac:dyDescent="0.3">
      <c r="A2" s="40" t="s">
        <v>0</v>
      </c>
      <c r="B2" s="41"/>
      <c r="C2" s="1" t="s">
        <v>15</v>
      </c>
      <c r="D2" s="1" t="s">
        <v>16</v>
      </c>
      <c r="E2" s="1" t="s">
        <v>17</v>
      </c>
      <c r="F2" s="30" t="s">
        <v>18</v>
      </c>
      <c r="G2" s="1" t="s">
        <v>19</v>
      </c>
      <c r="H2" s="30" t="s">
        <v>20</v>
      </c>
      <c r="I2" s="1" t="s">
        <v>21</v>
      </c>
      <c r="J2" s="1" t="s">
        <v>22</v>
      </c>
      <c r="K2" s="1" t="s">
        <v>23</v>
      </c>
      <c r="L2" s="30" t="s">
        <v>24</v>
      </c>
      <c r="M2" s="30" t="s">
        <v>25</v>
      </c>
      <c r="N2" s="30" t="s">
        <v>108</v>
      </c>
    </row>
    <row r="3" spans="1:14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3">
      <c r="A5" s="12" t="s">
        <v>3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3">
      <c r="A6" s="12" t="s">
        <v>4</v>
      </c>
      <c r="B6" s="12"/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f>SUM(C6:M6)</f>
        <v>11</v>
      </c>
    </row>
    <row r="7" spans="1:14" x14ac:dyDescent="0.3">
      <c r="A7" s="42" t="s">
        <v>5</v>
      </c>
      <c r="B7" s="42"/>
      <c r="C7" s="14">
        <f>SUM(C3:C6)</f>
        <v>1</v>
      </c>
      <c r="D7" s="14">
        <v>1</v>
      </c>
      <c r="E7" s="14">
        <f t="shared" ref="E7:M7" si="0">SUM(E3:E6)</f>
        <v>1</v>
      </c>
      <c r="F7" s="14">
        <f t="shared" si="0"/>
        <v>1</v>
      </c>
      <c r="G7" s="14">
        <f t="shared" si="0"/>
        <v>1</v>
      </c>
      <c r="H7" s="14">
        <f t="shared" si="0"/>
        <v>1</v>
      </c>
      <c r="I7" s="14">
        <f t="shared" si="0"/>
        <v>1</v>
      </c>
      <c r="J7" s="14">
        <f t="shared" si="0"/>
        <v>1</v>
      </c>
      <c r="K7" s="14">
        <f t="shared" si="0"/>
        <v>1</v>
      </c>
      <c r="L7" s="14">
        <f t="shared" si="0"/>
        <v>1</v>
      </c>
      <c r="M7" s="14">
        <f t="shared" si="0"/>
 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0" s="41"/>
      <c r="C10" s="1" t="s">
        <v>15</v>
      </c>
      <c r="D10" s="1" t="s">
        <v>102</v>
      </c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22</v>
      </c>
      <c r="K10" s="1" t="s">
        <v>23</v>
      </c>
      <c r="L10" s="1" t="s">
        <v>24</v>
      </c>
      <c r="M10" s="1" t="s">
        <v>25</v>
      </c>
      <c r="N10" s="30" t="s">
        <v>108</v>
      </c>
    </row>
    <row r="11" spans="1:14" s="6" customFormat="1" x14ac:dyDescent="0.3">
      <c r="A11" s="15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customHeight="1" x14ac:dyDescent="0.3">
      <c r="A12" s="12" t="str">
        <f>'[1]TOTALE AREA TERZA'!A10</f>
        <v>Direttore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.75" customHeight="1" x14ac:dyDescent="0.3">
      <c r="A13" s="12" t="str">
        <f>'[1]TOTALE AREA TERZA'!A11</f>
        <v>Funzionario della prof.di serv. Soc.</v>
      </c>
      <c r="B13" s="12"/>
      <c r="C13" s="13">
        <v>31</v>
      </c>
      <c r="D13" s="13">
        <v>70</v>
      </c>
      <c r="E13" s="13">
        <v>19</v>
      </c>
      <c r="F13" s="13">
        <v>26</v>
      </c>
      <c r="G13" s="13">
        <v>21</v>
      </c>
      <c r="H13" s="13">
        <v>65</v>
      </c>
      <c r="I13" s="13">
        <v>29</v>
      </c>
      <c r="J13" s="13">
        <v>50</v>
      </c>
      <c r="K13" s="13">
        <v>29</v>
      </c>
      <c r="L13" s="13">
        <v>10</v>
      </c>
      <c r="M13" s="13">
        <v>37</v>
      </c>
      <c r="N13" s="33">
        <f>SUM(C13:M13)</f>
        <v>387</v>
      </c>
    </row>
    <row r="14" spans="1:14" ht="15.75" customHeight="1" x14ac:dyDescent="0.3">
      <c r="A14" s="12" t="str">
        <f>'[1]TOTALE AREA TERZA'!A12</f>
        <v>Funzionario della prof.pedagogica</v>
      </c>
      <c r="B14" s="12"/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33">
        <f t="shared" ref="N14:N16" si="2">SUM(C14:M14)</f>
        <v>11</v>
      </c>
    </row>
    <row r="15" spans="1:14" ht="15.75" customHeight="1" x14ac:dyDescent="0.3">
      <c r="A15" s="12" t="str">
        <f>'[1]TOTALE AREA TERZA'!A13</f>
        <v>Funzionario contabile</v>
      </c>
      <c r="B15" s="12"/>
      <c r="C15" s="13">
        <v>2</v>
      </c>
      <c r="D15" s="13">
        <v>2</v>
      </c>
      <c r="E15" s="13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33">
        <f t="shared" si="2"/>
        <v>22</v>
      </c>
    </row>
    <row r="16" spans="1:14" ht="15.75" customHeight="1" x14ac:dyDescent="0.3">
      <c r="A16" s="12" t="str">
        <f>'[1]TOTALE AREA TERZA'!A14</f>
        <v>Funzionario dell'Organizzazione e delle relazioni</v>
      </c>
      <c r="B16" s="12"/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33">
        <f t="shared" si="2"/>
        <v>11</v>
      </c>
    </row>
    <row r="17" spans="1:14" ht="15.75" customHeight="1" x14ac:dyDescent="0.3">
      <c r="A17" s="12" t="str">
        <f>'[1]TOTALE AREA TERZA'!A15</f>
        <v>Funzionario amministrativo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 customHeight="1" x14ac:dyDescent="0.3">
      <c r="A18" s="12" t="str">
        <f>'[1]TOTALE AREA TERZA'!A16</f>
        <v>Funzionario tecnico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.75" customHeight="1" x14ac:dyDescent="0.3">
      <c r="A19" s="12" t="str">
        <f>'[1]TOTALE AREA TERZA'!A17</f>
        <v>Funzionario informatico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5.75" customHeight="1" x14ac:dyDescent="0.3">
      <c r="A20" s="12" t="str">
        <f>'[1]TOTALE AREA TERZA'!A18</f>
        <v>Funzionario linguistico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5.75" customHeight="1" x14ac:dyDescent="0.3">
      <c r="A21" s="12" t="str">
        <f>'[1]TOTALE AREA TERZA'!A19</f>
        <v>Funzionario statistico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.75" customHeight="1" thickBot="1" x14ac:dyDescent="0.35">
      <c r="A22" s="17" t="str">
        <f>'[1]TOTALE AREA TERZA'!A20</f>
        <v xml:space="preserve">Psicologo 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.75" customHeight="1" thickBot="1" x14ac:dyDescent="0.35">
      <c r="A23" s="43" t="s">
        <v>6</v>
      </c>
      <c r="B23" s="45"/>
      <c r="C23" s="11">
        <f>SUM(C12:C22)</f>
        <v>35</v>
      </c>
      <c r="D23" s="11">
        <f>SUM(D12:D22)</f>
        <v>74</v>
      </c>
      <c r="E23" s="11">
        <f t="shared" ref="E23:M23" si="3">SUM(E12:E22)</f>
        <v>23</v>
      </c>
      <c r="F23" s="11">
        <f t="shared" si="3"/>
        <v>30</v>
      </c>
      <c r="G23" s="11">
        <f t="shared" si="3"/>
        <v>25</v>
      </c>
      <c r="H23" s="11">
        <f t="shared" si="3"/>
        <v>69</v>
      </c>
      <c r="I23" s="11">
        <f t="shared" si="3"/>
        <v>33</v>
      </c>
      <c r="J23" s="11">
        <f t="shared" si="3"/>
        <v>54</v>
      </c>
      <c r="K23" s="11">
        <f t="shared" si="3"/>
        <v>33</v>
      </c>
      <c r="L23" s="11">
        <f t="shared" si="3"/>
        <v>14</v>
      </c>
      <c r="M23" s="11">
        <f t="shared" si="3"/>
        <v>41</v>
      </c>
      <c r="N23" s="11">
        <f t="shared" ref="N23" si="4">SUM(N12:N22)</f>
        <v>431</v>
      </c>
    </row>
    <row r="24" spans="1:14" x14ac:dyDescent="0.3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3">
      <c r="A25" s="14" t="s">
        <v>13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3">
      <c r="A26" s="12" t="str">
        <f>'[1]AREE SECONDA - PRIMA'!A10</f>
        <v>Assistente di area pedagogica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3">
      <c r="A27" s="12" t="str">
        <f>'[1]AREE SECONDA - PRIMA'!A11</f>
        <v>Contabile</v>
      </c>
      <c r="B27" s="12"/>
      <c r="C27" s="13">
        <v>2</v>
      </c>
      <c r="D27" s="13">
        <v>2</v>
      </c>
      <c r="E27" s="13">
        <v>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33">
        <f t="shared" ref="N27:N31" si="5">SUM(C27:M27)</f>
        <v>22</v>
      </c>
    </row>
    <row r="28" spans="1:14" x14ac:dyDescent="0.3">
      <c r="A28" s="12" t="str">
        <f>'[1]AREE SECONDA - PRIMA'!A12</f>
        <v>Assistente amministrativo</v>
      </c>
      <c r="B28" s="12"/>
      <c r="C28" s="13">
        <v>9</v>
      </c>
      <c r="D28" s="13">
        <v>8</v>
      </c>
      <c r="E28" s="13">
        <v>4</v>
      </c>
      <c r="F28" s="13">
        <v>5</v>
      </c>
      <c r="G28" s="13">
        <v>4</v>
      </c>
      <c r="H28" s="13">
        <v>8</v>
      </c>
      <c r="I28" s="13">
        <v>4</v>
      </c>
      <c r="J28" s="13">
        <v>8</v>
      </c>
      <c r="K28" s="13">
        <v>8</v>
      </c>
      <c r="L28" s="13">
        <v>5</v>
      </c>
      <c r="M28" s="13">
        <v>9</v>
      </c>
      <c r="N28" s="33">
        <f t="shared" si="5"/>
        <v>72</v>
      </c>
    </row>
    <row r="29" spans="1:14" x14ac:dyDescent="0.3">
      <c r="A29" s="12" t="str">
        <f>'[1]AREE SECONDA - PRIMA'!A13</f>
        <v>Assistente tecnico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33"/>
    </row>
    <row r="30" spans="1:14" x14ac:dyDescent="0.3">
      <c r="A30" s="12" t="str">
        <f>'[1]AREE SECONDA - PRIMA'!A14</f>
        <v>Assistente informatico</v>
      </c>
      <c r="B30" s="12"/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33">
        <f t="shared" si="5"/>
        <v>11</v>
      </c>
    </row>
    <row r="31" spans="1:14" x14ac:dyDescent="0.3">
      <c r="A31" s="12" t="str">
        <f>'[1]AREE SECONDA - PRIMA'!A15</f>
        <v>Operatore</v>
      </c>
      <c r="B31" s="12"/>
      <c r="C31" s="13">
        <v>2</v>
      </c>
      <c r="D31" s="13">
        <v>2</v>
      </c>
      <c r="E31" s="13">
        <v>2</v>
      </c>
      <c r="F31" s="13">
        <v>2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>
        <v>2</v>
      </c>
      <c r="M31" s="13">
        <v>2</v>
      </c>
      <c r="N31" s="33">
        <f t="shared" si="5"/>
        <v>22</v>
      </c>
    </row>
    <row r="32" spans="1:14" ht="16.2" thickBot="1" x14ac:dyDescent="0.35">
      <c r="A32" s="17" t="str">
        <f>'[1]AREE SECONDA - PRIMA'!A16</f>
        <v>Conducente di automezzi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6.2" thickBot="1" x14ac:dyDescent="0.35">
      <c r="A33" s="43" t="s">
        <v>7</v>
      </c>
      <c r="B33" s="44"/>
      <c r="C33" s="11">
        <f>SUM(C26:C32)</f>
        <v>14</v>
      </c>
      <c r="D33" s="11">
        <v>0</v>
      </c>
      <c r="E33" s="11">
        <f t="shared" ref="E33:M33" si="6">SUM(E26:E32)</f>
        <v>9</v>
      </c>
      <c r="F33" s="11">
        <f t="shared" si="6"/>
        <v>10</v>
      </c>
      <c r="G33" s="11">
        <f t="shared" si="6"/>
        <v>9</v>
      </c>
      <c r="H33" s="11">
        <f t="shared" si="6"/>
        <v>13</v>
      </c>
      <c r="I33" s="11">
        <f t="shared" si="6"/>
        <v>9</v>
      </c>
      <c r="J33" s="11">
        <f t="shared" si="6"/>
        <v>13</v>
      </c>
      <c r="K33" s="11">
        <f t="shared" si="6"/>
        <v>13</v>
      </c>
      <c r="L33" s="11">
        <f t="shared" si="6"/>
        <v>10</v>
      </c>
      <c r="M33" s="11">
        <f t="shared" si="6"/>
        <v>14</v>
      </c>
      <c r="N33" s="11">
        <f t="shared" ref="N33" si="7">SUM(N26:N32)</f>
        <v>127</v>
      </c>
    </row>
    <row r="34" spans="1:14" x14ac:dyDescent="0.3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3">
      <c r="A35" s="14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6.2" thickBot="1" x14ac:dyDescent="0.35">
      <c r="A36" s="17" t="str">
        <f>'[1]AREE SECONDA - PRIMA'!A23</f>
        <v>Ausiliario</v>
      </c>
      <c r="B36" s="17"/>
      <c r="C36" s="18">
        <v>2</v>
      </c>
      <c r="D36" s="18">
        <v>2</v>
      </c>
      <c r="E36" s="18">
        <v>2</v>
      </c>
      <c r="F36" s="18">
        <v>2</v>
      </c>
      <c r="G36" s="18">
        <v>2</v>
      </c>
      <c r="H36" s="18">
        <v>2</v>
      </c>
      <c r="I36" s="18">
        <v>2</v>
      </c>
      <c r="J36" s="18">
        <v>2</v>
      </c>
      <c r="K36" s="18">
        <v>2</v>
      </c>
      <c r="L36" s="18">
        <v>2</v>
      </c>
      <c r="M36" s="18">
        <v>2</v>
      </c>
      <c r="N36" s="33">
        <f t="shared" ref="N36" si="8">SUM(C36:M36)</f>
        <v>22</v>
      </c>
    </row>
    <row r="37" spans="1:14" ht="16.2" thickBot="1" x14ac:dyDescent="0.35">
      <c r="A37" s="43" t="s">
        <v>8</v>
      </c>
      <c r="B37" s="44"/>
      <c r="C37" s="11">
        <f>C36</f>
        <v>2</v>
      </c>
      <c r="D37" s="11">
        <v>0</v>
      </c>
      <c r="E37" s="11">
        <f t="shared" ref="E37:M37" si="9">E36</f>
        <v>2</v>
      </c>
      <c r="F37" s="11">
        <f t="shared" si="9"/>
        <v>2</v>
      </c>
      <c r="G37" s="11">
        <f t="shared" si="9"/>
        <v>2</v>
      </c>
      <c r="H37" s="11">
        <f t="shared" si="9"/>
        <v>2</v>
      </c>
      <c r="I37" s="11">
        <f t="shared" si="9"/>
        <v>2</v>
      </c>
      <c r="J37" s="11">
        <f t="shared" si="9"/>
        <v>2</v>
      </c>
      <c r="K37" s="11">
        <f t="shared" si="9"/>
        <v>2</v>
      </c>
      <c r="L37" s="11">
        <f t="shared" si="9"/>
        <v>2</v>
      </c>
      <c r="M37" s="11">
        <f t="shared" si="9"/>
        <v>2</v>
      </c>
      <c r="N37" s="11">
        <f t="shared" ref="N37" si="10">N36</f>
        <v>22</v>
      </c>
    </row>
    <row r="38" spans="1:14" x14ac:dyDescent="0.3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3" customFormat="1" ht="13.5" customHeight="1" thickBot="1" x14ac:dyDescent="0.35">
      <c r="A39" s="2"/>
      <c r="C39" s="2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20.25" customHeight="1" thickBot="1" x14ac:dyDescent="0.35">
      <c r="A40" s="43" t="s">
        <v>9</v>
      </c>
      <c r="B40" s="44"/>
      <c r="C40" s="11">
        <f>C37+C33+C23</f>
        <v>51</v>
      </c>
      <c r="D40" s="11">
        <f t="shared" ref="D40:M40" si="11">D37+D33+D23</f>
        <v>74</v>
      </c>
      <c r="E40" s="11">
        <f t="shared" si="11"/>
        <v>34</v>
      </c>
      <c r="F40" s="11">
        <f t="shared" si="11"/>
        <v>42</v>
      </c>
      <c r="G40" s="11">
        <f t="shared" si="11"/>
        <v>36</v>
      </c>
      <c r="H40" s="11">
        <f t="shared" si="11"/>
        <v>84</v>
      </c>
      <c r="I40" s="11">
        <f t="shared" si="11"/>
        <v>44</v>
      </c>
      <c r="J40" s="11">
        <f t="shared" si="11"/>
        <v>69</v>
      </c>
      <c r="K40" s="11">
        <f t="shared" si="11"/>
        <v>48</v>
      </c>
      <c r="L40" s="11">
        <f t="shared" si="11"/>
        <v>26</v>
      </c>
      <c r="M40" s="11">
        <f t="shared" si="11"/>
        <v>57</v>
      </c>
      <c r="N40" s="11">
        <f t="shared" ref="N40" si="12">N37+N33+N23</f>
        <v>580</v>
      </c>
    </row>
    <row r="41" spans="1:14" ht="13.5" customHeight="1" thickBot="1" x14ac:dyDescent="0.35">
      <c r="A41" s="4"/>
      <c r="C41" s="2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0.25" customHeight="1" thickBot="1" x14ac:dyDescent="0.35">
      <c r="A42" s="43" t="s">
        <v>10</v>
      </c>
      <c r="B42" s="44"/>
      <c r="C42" s="11">
        <f>C40+C7</f>
        <v>52</v>
      </c>
      <c r="D42" s="11">
        <f>D40+D7</f>
        <v>75</v>
      </c>
      <c r="E42" s="11">
        <f t="shared" ref="E42:M42" si="13">E40+E7</f>
        <v>35</v>
      </c>
      <c r="F42" s="11">
        <f t="shared" si="13"/>
        <v>43</v>
      </c>
      <c r="G42" s="11">
        <f t="shared" si="13"/>
        <v>37</v>
      </c>
      <c r="H42" s="11">
        <f t="shared" si="13"/>
        <v>85</v>
      </c>
      <c r="I42" s="11">
        <f t="shared" si="13"/>
        <v>45</v>
      </c>
      <c r="J42" s="11">
        <f t="shared" si="13"/>
        <v>70</v>
      </c>
      <c r="K42" s="11">
        <f t="shared" si="13"/>
        <v>49</v>
      </c>
      <c r="L42" s="11">
        <f t="shared" si="13"/>
        <v>27</v>
      </c>
      <c r="M42" s="11">
        <f t="shared" si="13"/>
        <v>58</v>
      </c>
      <c r="N42" s="11">
        <f t="shared" ref="N42" si="14">N40+N7</f>
        <v>591</v>
      </c>
    </row>
  </sheetData>
  <mergeCells count="8">
    <mergeCell ref="A2:B2"/>
    <mergeCell ref="A7:B7"/>
    <mergeCell ref="A10:B10"/>
    <mergeCell ref="A40:B40"/>
    <mergeCell ref="A42:B42"/>
    <mergeCell ref="A23:B23"/>
    <mergeCell ref="A33:B33"/>
    <mergeCell ref="A37:B37"/>
  </mergeCells>
  <pageMargins left="0.23622047244094491" right="0.15748031496062992" top="0.23622047244094491" bottom="0.31496062992125984" header="0.15748031496062992" footer="0.19685039370078741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opLeftCell="C10" zoomScale="85" zoomScaleNormal="85" workbookViewId="0">
      <selection activeCell="S36" sqref="S36"/>
    </sheetView>
  </sheetViews>
  <sheetFormatPr defaultRowHeight="15.6" x14ac:dyDescent="0.3"/>
  <cols>
    <col min="1" max="1" width="52" bestFit="1" customWidth="1"/>
    <col min="2" max="2" width="9.765625E-2" hidden="1" customWidth="1"/>
    <col min="3" max="3" width="9.19921875" customWidth="1"/>
    <col min="4" max="4" width="8.59765625" bestFit="1" customWidth="1"/>
    <col min="5" max="5" width="7.3984375" customWidth="1"/>
    <col min="6" max="6" width="8.19921875" customWidth="1"/>
    <col min="7" max="7" width="7.8984375" bestFit="1" customWidth="1"/>
    <col min="8" max="8" width="7.19921875" customWidth="1"/>
    <col min="9" max="9" width="8.5" customWidth="1"/>
    <col min="10" max="10" width="9.3984375" style="8" customWidth="1"/>
    <col min="11" max="11" width="9" customWidth="1"/>
    <col min="12" max="12" width="9.3984375" customWidth="1"/>
    <col min="13" max="13" width="7.3984375" customWidth="1"/>
    <col min="14" max="14" width="8.59765625" customWidth="1"/>
    <col min="15" max="15" width="9.3984375" bestFit="1" customWidth="1"/>
    <col min="16" max="16" width="8" bestFit="1" customWidth="1"/>
    <col min="19" max="21" width="10" customWidth="1"/>
  </cols>
  <sheetData>
    <row r="1" spans="1:21" ht="30.75" customHeight="1" x14ac:dyDescent="0.3">
      <c r="A1" s="7" t="s">
        <v>109</v>
      </c>
      <c r="B1" s="5"/>
      <c r="C1" s="5"/>
      <c r="D1" s="5"/>
    </row>
    <row r="2" spans="1:21" ht="31.2" x14ac:dyDescent="0.3">
      <c r="A2" s="40" t="s">
        <v>0</v>
      </c>
      <c r="B2" s="41"/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 s="1" t="s">
        <v>43</v>
      </c>
      <c r="U2" s="1" t="s">
        <v>108</v>
      </c>
    </row>
    <row r="3" spans="1:21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3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6.2" thickBot="1" x14ac:dyDescent="0.35">
      <c r="A6" s="17" t="s">
        <v>4</v>
      </c>
      <c r="B6" s="17"/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f>SUM(C6:T6)</f>
        <v>18</v>
      </c>
    </row>
    <row r="7" spans="1:21" ht="16.2" thickBot="1" x14ac:dyDescent="0.35">
      <c r="A7" s="46" t="s">
        <v>5</v>
      </c>
      <c r="B7" s="47"/>
      <c r="C7" s="19">
        <f>SUM(C3:C6)</f>
        <v>1</v>
      </c>
      <c r="D7" s="19">
        <f t="shared" ref="D7:S7" si="0">SUM(D3:D6)</f>
        <v>1</v>
      </c>
      <c r="E7" s="19">
        <f t="shared" si="0"/>
        <v>1</v>
      </c>
      <c r="F7" s="19">
        <f t="shared" si="0"/>
        <v>1</v>
      </c>
      <c r="G7" s="19">
        <f t="shared" si="0"/>
        <v>1</v>
      </c>
      <c r="H7" s="19">
        <f t="shared" si="0"/>
        <v>1</v>
      </c>
      <c r="I7" s="19">
        <f t="shared" si="0"/>
        <v>1</v>
      </c>
      <c r="J7" s="27">
        <f t="shared" si="0"/>
        <v>1</v>
      </c>
      <c r="K7" s="19">
        <f t="shared" si="0"/>
        <v>1</v>
      </c>
      <c r="L7" s="19">
        <f t="shared" si="0"/>
        <v>1</v>
      </c>
      <c r="M7" s="19">
        <f t="shared" si="0"/>
        <v>1</v>
      </c>
      <c r="N7" s="19">
        <f t="shared" si="0"/>
        <v>1</v>
      </c>
      <c r="O7" s="19">
        <f t="shared" si="0"/>
        <v>1</v>
      </c>
      <c r="P7" s="19">
        <f t="shared" si="0"/>
        <v>1</v>
      </c>
      <c r="Q7" s="19">
        <f t="shared" si="0"/>
        <v>1</v>
      </c>
      <c r="R7" s="19">
        <f t="shared" si="0"/>
        <v>1</v>
      </c>
      <c r="S7" s="20">
        <f t="shared" si="0"/>
        <v>1</v>
      </c>
      <c r="T7" s="20">
        <f t="shared" ref="T7:U7" si="1">SUM(T3:T6)</f>
        <v>1</v>
      </c>
      <c r="U7" s="34">
        <f t="shared" si="1"/>
        <v>18</v>
      </c>
    </row>
    <row r="9" spans="1:21" x14ac:dyDescent="0.3">
      <c r="G9" s="8"/>
    </row>
    <row r="10" spans="1:21" ht="31.2" x14ac:dyDescent="0.3">
      <c r="A10" s="40" t="s">
        <v>11</v>
      </c>
      <c r="B10" s="41"/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  <c r="H10" s="1" t="s">
        <v>31</v>
      </c>
      <c r="I10" s="1" t="s">
        <v>32</v>
      </c>
      <c r="J10" s="1" t="s">
        <v>33</v>
      </c>
      <c r="K10" s="1" t="s">
        <v>34</v>
      </c>
      <c r="L10" s="1" t="s">
        <v>35</v>
      </c>
      <c r="M10" s="1" t="s">
        <v>36</v>
      </c>
      <c r="N10" s="1" t="s">
        <v>37</v>
      </c>
      <c r="O10" s="1" t="s">
        <v>38</v>
      </c>
      <c r="P10" s="1" t="s">
        <v>39</v>
      </c>
      <c r="Q10" s="1" t="s">
        <v>40</v>
      </c>
      <c r="R10" s="1" t="s">
        <v>41</v>
      </c>
      <c r="S10" s="1" t="s">
        <v>42</v>
      </c>
      <c r="T10" s="1" t="s">
        <v>43</v>
      </c>
      <c r="U10" s="1" t="s">
        <v>108</v>
      </c>
    </row>
    <row r="11" spans="1:21" s="6" customFormat="1" x14ac:dyDescent="0.3">
      <c r="A11" s="15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32"/>
      <c r="R11" s="32"/>
      <c r="S11" s="32"/>
      <c r="T11" s="32"/>
      <c r="U11" s="32"/>
    </row>
    <row r="12" spans="1:21" ht="15.75" customHeight="1" x14ac:dyDescent="0.3">
      <c r="A12" s="12" t="str">
        <f>'[1]TOTALE AREA TERZA'!A10</f>
        <v>Direttore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 customHeight="1" x14ac:dyDescent="0.3">
      <c r="A13" s="12" t="str">
        <f>'[1]TOTALE AREA TERZA'!A11</f>
        <v>Funzionario della prof.di serv. Soc.</v>
      </c>
      <c r="B13" s="12"/>
      <c r="C13" s="13">
        <v>27</v>
      </c>
      <c r="D13" s="13">
        <v>10</v>
      </c>
      <c r="E13" s="13">
        <v>19</v>
      </c>
      <c r="F13" s="13">
        <v>18</v>
      </c>
      <c r="G13" s="13">
        <v>13</v>
      </c>
      <c r="H13" s="13">
        <v>9</v>
      </c>
      <c r="I13" s="13">
        <v>18</v>
      </c>
      <c r="J13" s="13">
        <v>15</v>
      </c>
      <c r="K13" s="13">
        <v>10</v>
      </c>
      <c r="L13" s="13">
        <v>9</v>
      </c>
      <c r="M13" s="13">
        <v>10</v>
      </c>
      <c r="N13" s="13">
        <v>13</v>
      </c>
      <c r="O13" s="13">
        <v>19</v>
      </c>
      <c r="P13" s="13">
        <v>21</v>
      </c>
      <c r="Q13" s="13">
        <v>9</v>
      </c>
      <c r="R13" s="13">
        <v>20</v>
      </c>
      <c r="S13" s="13">
        <v>19</v>
      </c>
      <c r="T13" s="13">
        <v>14</v>
      </c>
      <c r="U13" s="33">
        <f>SUM(C13:T13)</f>
        <v>273</v>
      </c>
    </row>
    <row r="14" spans="1:21" ht="15.75" customHeight="1" x14ac:dyDescent="0.3">
      <c r="A14" s="12" t="str">
        <f>'[1]TOTALE AREA TERZA'!A12</f>
        <v>Funzionario della prof.pedagogica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3"/>
    </row>
    <row r="15" spans="1:21" ht="15.75" customHeight="1" x14ac:dyDescent="0.3">
      <c r="A15" s="12" t="str">
        <f>'[1]TOTALE AREA TERZA'!A13</f>
        <v>Funzionario contabile</v>
      </c>
      <c r="B15" s="12"/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33">
        <f t="shared" ref="U15:U16" si="2">SUM(C15:T15)</f>
        <v>18</v>
      </c>
    </row>
    <row r="16" spans="1:21" ht="15.75" customHeight="1" x14ac:dyDescent="0.3">
      <c r="A16" s="12" t="str">
        <f>'[1]TOTALE AREA TERZA'!A14</f>
        <v>Funzionario dell'Organizzazione e delle relazioni</v>
      </c>
      <c r="B16" s="12"/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33">
        <f t="shared" si="2"/>
        <v>18</v>
      </c>
    </row>
    <row r="17" spans="1:21" ht="15.75" customHeight="1" x14ac:dyDescent="0.3">
      <c r="A17" s="12" t="str">
        <f>'[1]TOTALE AREA TERZA'!A15</f>
        <v>Funzionario amministrativo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/>
      <c r="R17" s="12"/>
      <c r="S17" s="12"/>
      <c r="T17" s="12"/>
      <c r="U17" s="12"/>
    </row>
    <row r="18" spans="1:21" ht="15.75" customHeight="1" x14ac:dyDescent="0.3">
      <c r="A18" s="12" t="str">
        <f>'[1]TOTALE AREA TERZA'!A16</f>
        <v>Funzionario tecnico</v>
      </c>
      <c r="B18" s="12"/>
      <c r="C18" s="12"/>
      <c r="D18" s="12"/>
      <c r="E18" s="12"/>
      <c r="F18" s="12"/>
      <c r="G18" s="12"/>
      <c r="H18" s="12"/>
      <c r="I18" s="12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 customHeight="1" x14ac:dyDescent="0.3">
      <c r="A19" s="12" t="str">
        <f>'[1]TOTALE AREA TERZA'!A17</f>
        <v>Funzionario informatico</v>
      </c>
      <c r="B19" s="12"/>
      <c r="C19" s="12"/>
      <c r="D19" s="12"/>
      <c r="E19" s="12"/>
      <c r="F19" s="12"/>
      <c r="G19" s="12"/>
      <c r="H19" s="12"/>
      <c r="I19" s="12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 customHeight="1" x14ac:dyDescent="0.3">
      <c r="A20" s="12" t="str">
        <f>'[1]TOTALE AREA TERZA'!A18</f>
        <v>Funzionario linguistico</v>
      </c>
      <c r="B20" s="12"/>
      <c r="C20" s="12"/>
      <c r="D20" s="12"/>
      <c r="E20" s="12"/>
      <c r="F20" s="12"/>
      <c r="G20" s="12"/>
      <c r="H20" s="12"/>
      <c r="I20" s="12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.75" customHeight="1" x14ac:dyDescent="0.3">
      <c r="A21" s="12" t="str">
        <f>'[1]TOTALE AREA TERZA'!A19</f>
        <v>Funzionario statistico</v>
      </c>
      <c r="B21" s="12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 customHeight="1" thickBot="1" x14ac:dyDescent="0.35">
      <c r="A22" s="17" t="str">
        <f>'[1]TOTALE AREA TERZA'!A20</f>
        <v xml:space="preserve">Psicologo </v>
      </c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8.75" customHeight="1" thickBot="1" x14ac:dyDescent="0.35">
      <c r="A23" s="43" t="s">
        <v>6</v>
      </c>
      <c r="B23" s="44"/>
      <c r="C23" s="19">
        <f>SUM(C12:C22)</f>
        <v>29</v>
      </c>
      <c r="D23" s="19">
        <f>SUM(D12:D22)</f>
        <v>12</v>
      </c>
      <c r="E23" s="19">
        <f t="shared" ref="E23:K23" si="3">SUM(E12:E22)</f>
        <v>21</v>
      </c>
      <c r="F23" s="19">
        <f t="shared" si="3"/>
        <v>20</v>
      </c>
      <c r="G23" s="19">
        <f t="shared" si="3"/>
        <v>15</v>
      </c>
      <c r="H23" s="19">
        <f t="shared" si="3"/>
        <v>11</v>
      </c>
      <c r="I23" s="19">
        <f t="shared" si="3"/>
        <v>20</v>
      </c>
      <c r="J23" s="27">
        <f t="shared" si="3"/>
        <v>17</v>
      </c>
      <c r="K23" s="19">
        <f t="shared" si="3"/>
        <v>12</v>
      </c>
      <c r="L23" s="19">
        <f t="shared" ref="L23" si="4">SUM(L12:L22)</f>
        <v>11</v>
      </c>
      <c r="M23" s="19">
        <f t="shared" ref="M23" si="5">SUM(M12:M22)</f>
        <v>12</v>
      </c>
      <c r="N23" s="19">
        <f t="shared" ref="N23" si="6">SUM(N12:N22)</f>
        <v>15</v>
      </c>
      <c r="O23" s="19">
        <f t="shared" ref="O23" si="7">SUM(O12:O22)</f>
        <v>21</v>
      </c>
      <c r="P23" s="19">
        <f t="shared" ref="P23" si="8">SUM(P12:P22)</f>
        <v>23</v>
      </c>
      <c r="Q23" s="19">
        <f t="shared" ref="Q23" si="9">SUM(Q12:Q22)</f>
        <v>11</v>
      </c>
      <c r="R23" s="19">
        <f t="shared" ref="R23" si="10">SUM(R12:R22)</f>
        <v>22</v>
      </c>
      <c r="S23" s="20">
        <f t="shared" ref="S23:T23" si="11">SUM(S12:S22)</f>
        <v>21</v>
      </c>
      <c r="T23" s="20">
        <f t="shared" si="11"/>
        <v>16</v>
      </c>
      <c r="U23" s="34">
        <f t="shared" ref="U23" si="12">SUM(U12:U22)</f>
        <v>309</v>
      </c>
    </row>
    <row r="25" spans="1:21" x14ac:dyDescent="0.3">
      <c r="A25" s="14" t="s">
        <v>13</v>
      </c>
      <c r="B25" s="12"/>
      <c r="C25" s="12"/>
      <c r="D25" s="12"/>
      <c r="E25" s="12"/>
      <c r="F25" s="12"/>
      <c r="G25" s="12"/>
      <c r="H25" s="12"/>
      <c r="I25" s="12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3">
      <c r="A26" s="12" t="str">
        <f>'[1]AREE SECONDA - PRIMA'!A10</f>
        <v>Assistente di area pedagogica</v>
      </c>
      <c r="B26" s="12"/>
      <c r="C26" s="13"/>
      <c r="D26" s="12"/>
      <c r="E26" s="12"/>
      <c r="F26" s="12"/>
      <c r="G26" s="12"/>
      <c r="H26" s="12"/>
      <c r="I26" s="12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3">
      <c r="A27" s="12" t="str">
        <f>'[1]AREE SECONDA - PRIMA'!A11</f>
        <v>Contabile</v>
      </c>
      <c r="B27" s="12"/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33">
        <f t="shared" ref="U27:U31" si="13">SUM(C27:T27)</f>
        <v>18</v>
      </c>
    </row>
    <row r="28" spans="1:21" x14ac:dyDescent="0.3">
      <c r="A28" s="12" t="str">
        <f>'[1]AREE SECONDA - PRIMA'!A12</f>
        <v>Assistente amministrativo</v>
      </c>
      <c r="B28" s="12"/>
      <c r="C28" s="13">
        <v>8</v>
      </c>
      <c r="D28" s="13">
        <v>3</v>
      </c>
      <c r="E28" s="13">
        <v>5</v>
      </c>
      <c r="F28" s="13">
        <v>5</v>
      </c>
      <c r="G28" s="13">
        <v>3</v>
      </c>
      <c r="H28" s="13">
        <v>3</v>
      </c>
      <c r="I28" s="13">
        <v>3</v>
      </c>
      <c r="J28" s="13">
        <v>3</v>
      </c>
      <c r="K28" s="13">
        <v>3</v>
      </c>
      <c r="L28" s="13">
        <v>3</v>
      </c>
      <c r="M28" s="13">
        <v>3</v>
      </c>
      <c r="N28" s="13">
        <v>3</v>
      </c>
      <c r="O28" s="13">
        <v>5</v>
      </c>
      <c r="P28" s="13">
        <v>8</v>
      </c>
      <c r="Q28" s="13">
        <v>3</v>
      </c>
      <c r="R28" s="13">
        <v>4</v>
      </c>
      <c r="S28" s="13">
        <v>7</v>
      </c>
      <c r="T28" s="13">
        <v>3</v>
      </c>
      <c r="U28" s="33">
        <f t="shared" si="13"/>
        <v>75</v>
      </c>
    </row>
    <row r="29" spans="1:21" x14ac:dyDescent="0.3">
      <c r="A29" s="12" t="str">
        <f>'[1]AREE SECONDA - PRIMA'!A13</f>
        <v>Assistente tecnico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3"/>
    </row>
    <row r="30" spans="1:21" x14ac:dyDescent="0.3">
      <c r="A30" s="12" t="str">
        <f>'[1]AREE SECONDA - PRIMA'!A14</f>
        <v>Assistente informatico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3"/>
    </row>
    <row r="31" spans="1:21" x14ac:dyDescent="0.3">
      <c r="A31" s="12" t="str">
        <f>'[1]AREE SECONDA - PRIMA'!A15</f>
        <v>Operatore</v>
      </c>
      <c r="B31" s="12"/>
      <c r="C31" s="13">
        <v>2</v>
      </c>
      <c r="D31" s="13">
        <v>1</v>
      </c>
      <c r="E31" s="13">
        <v>2</v>
      </c>
      <c r="F31" s="13">
        <v>2</v>
      </c>
      <c r="G31" s="13">
        <v>2</v>
      </c>
      <c r="H31" s="13">
        <v>1</v>
      </c>
      <c r="I31" s="13">
        <v>2</v>
      </c>
      <c r="J31" s="13">
        <v>2</v>
      </c>
      <c r="K31" s="13">
        <v>2</v>
      </c>
      <c r="L31" s="13">
        <v>2</v>
      </c>
      <c r="M31" s="13">
        <v>1</v>
      </c>
      <c r="N31" s="13">
        <v>2</v>
      </c>
      <c r="O31" s="13">
        <v>2</v>
      </c>
      <c r="P31" s="13">
        <v>2</v>
      </c>
      <c r="Q31" s="13">
        <v>1</v>
      </c>
      <c r="R31" s="13">
        <v>2</v>
      </c>
      <c r="S31" s="13">
        <v>2</v>
      </c>
      <c r="T31" s="13">
        <v>1</v>
      </c>
      <c r="U31" s="33">
        <f t="shared" si="13"/>
        <v>31</v>
      </c>
    </row>
    <row r="32" spans="1:21" ht="16.2" thickBot="1" x14ac:dyDescent="0.35">
      <c r="A32" s="12" t="str">
        <f>'[1]AREE SECONDA - PRIMA'!A16</f>
        <v>Conducente di automezzi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6.2" thickBot="1" x14ac:dyDescent="0.35">
      <c r="A33" s="43" t="s">
        <v>7</v>
      </c>
      <c r="B33" s="44"/>
      <c r="C33" s="19">
        <f>SUM(C26:C32)</f>
        <v>11</v>
      </c>
      <c r="D33" s="19">
        <f>SUM(D26:D32)</f>
        <v>5</v>
      </c>
      <c r="E33" s="19">
        <f t="shared" ref="E33:K33" si="14">SUM(E26:E32)</f>
        <v>8</v>
      </c>
      <c r="F33" s="19">
        <f t="shared" si="14"/>
        <v>8</v>
      </c>
      <c r="G33" s="19">
        <f t="shared" si="14"/>
        <v>6</v>
      </c>
      <c r="H33" s="19">
        <f t="shared" si="14"/>
        <v>5</v>
      </c>
      <c r="I33" s="19">
        <f t="shared" si="14"/>
        <v>6</v>
      </c>
      <c r="J33" s="27">
        <f t="shared" si="14"/>
        <v>6</v>
      </c>
      <c r="K33" s="19">
        <f t="shared" si="14"/>
        <v>6</v>
      </c>
      <c r="L33" s="19">
        <f t="shared" ref="L33" si="15">SUM(L26:L32)</f>
        <v>6</v>
      </c>
      <c r="M33" s="19">
        <f t="shared" ref="M33" si="16">SUM(M26:M32)</f>
        <v>5</v>
      </c>
      <c r="N33" s="19">
        <f t="shared" ref="N33" si="17">SUM(N26:N32)</f>
        <v>6</v>
      </c>
      <c r="O33" s="19">
        <f t="shared" ref="O33" si="18">SUM(O26:O32)</f>
        <v>8</v>
      </c>
      <c r="P33" s="19">
        <f t="shared" ref="P33" si="19">SUM(P26:P32)</f>
        <v>11</v>
      </c>
      <c r="Q33" s="19">
        <f t="shared" ref="Q33" si="20">SUM(Q26:Q32)</f>
        <v>5</v>
      </c>
      <c r="R33" s="19">
        <f t="shared" ref="R33" si="21">SUM(R26:R32)</f>
        <v>7</v>
      </c>
      <c r="S33" s="20">
        <f t="shared" ref="S33:T33" si="22">SUM(S26:S32)</f>
        <v>10</v>
      </c>
      <c r="T33" s="20">
        <f t="shared" si="22"/>
        <v>5</v>
      </c>
      <c r="U33" s="34">
        <f t="shared" ref="U33" si="23">SUM(U26:U32)</f>
        <v>124</v>
      </c>
    </row>
    <row r="35" spans="1:21" x14ac:dyDescent="0.3">
      <c r="A35" s="14" t="s">
        <v>14</v>
      </c>
      <c r="B35" s="12"/>
      <c r="C35" s="12"/>
      <c r="D35" s="12"/>
      <c r="E35" s="12"/>
      <c r="F35" s="12"/>
      <c r="G35" s="12"/>
      <c r="H35" s="12"/>
      <c r="I35" s="12"/>
      <c r="J35" s="1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6.2" thickBot="1" x14ac:dyDescent="0.35">
      <c r="A36" s="12" t="str">
        <f>'[1]AREE SECONDA - PRIMA'!A23</f>
        <v>Ausiliario</v>
      </c>
      <c r="B36" s="12"/>
      <c r="C36" s="13">
        <v>2</v>
      </c>
      <c r="D36" s="13">
        <v>1</v>
      </c>
      <c r="E36" s="13">
        <v>2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2</v>
      </c>
      <c r="M36" s="13">
        <v>1</v>
      </c>
      <c r="N36" s="13">
        <v>1</v>
      </c>
      <c r="O36" s="13">
        <v>2</v>
      </c>
      <c r="P36" s="13">
        <v>2</v>
      </c>
      <c r="Q36" s="13">
        <v>1</v>
      </c>
      <c r="R36" s="13">
        <v>1</v>
      </c>
      <c r="S36" s="13">
        <v>3</v>
      </c>
      <c r="T36" s="13"/>
      <c r="U36" s="33">
        <f>SUM(C36:T36)</f>
        <v>24</v>
      </c>
    </row>
    <row r="37" spans="1:21" ht="16.2" thickBot="1" x14ac:dyDescent="0.35">
      <c r="A37" s="43" t="s">
        <v>8</v>
      </c>
      <c r="B37" s="44"/>
      <c r="C37" s="19">
        <f>C36</f>
        <v>2</v>
      </c>
      <c r="D37" s="19">
        <f t="shared" ref="D37:S37" si="24">D36</f>
        <v>1</v>
      </c>
      <c r="E37" s="19">
        <f t="shared" si="24"/>
        <v>2</v>
      </c>
      <c r="F37" s="19">
        <f t="shared" si="24"/>
        <v>1</v>
      </c>
      <c r="G37" s="19">
        <f t="shared" si="24"/>
        <v>1</v>
      </c>
      <c r="H37" s="19">
        <f t="shared" si="24"/>
        <v>1</v>
      </c>
      <c r="I37" s="19">
        <f t="shared" si="24"/>
        <v>1</v>
      </c>
      <c r="J37" s="27">
        <f t="shared" si="24"/>
        <v>1</v>
      </c>
      <c r="K37" s="19">
        <f t="shared" si="24"/>
        <v>1</v>
      </c>
      <c r="L37" s="19">
        <f t="shared" si="24"/>
        <v>2</v>
      </c>
      <c r="M37" s="19">
        <f t="shared" si="24"/>
        <v>1</v>
      </c>
      <c r="N37" s="19">
        <f t="shared" si="24"/>
        <v>1</v>
      </c>
      <c r="O37" s="19">
        <f t="shared" si="24"/>
        <v>2</v>
      </c>
      <c r="P37" s="19">
        <f t="shared" si="24"/>
        <v>2</v>
      </c>
      <c r="Q37" s="19">
        <f t="shared" si="24"/>
        <v>1</v>
      </c>
      <c r="R37" s="19">
        <f t="shared" si="24"/>
        <v>1</v>
      </c>
      <c r="S37" s="20">
        <f t="shared" si="24"/>
        <v>3</v>
      </c>
      <c r="T37" s="20">
        <f t="shared" ref="T37:U37" si="25">T36</f>
        <v>0</v>
      </c>
      <c r="U37" s="34">
        <f t="shared" si="25"/>
        <v>24</v>
      </c>
    </row>
    <row r="38" spans="1:21" x14ac:dyDescent="0.3">
      <c r="C38" s="8"/>
    </row>
    <row r="39" spans="1:21" s="3" customFormat="1" ht="13.5" customHeight="1" thickBot="1" x14ac:dyDescent="0.35">
      <c r="A39" s="2"/>
      <c r="C39" s="9"/>
      <c r="D39" s="2"/>
      <c r="J39" s="29"/>
    </row>
    <row r="40" spans="1:21" ht="20.25" customHeight="1" thickBot="1" x14ac:dyDescent="0.35">
      <c r="A40" s="43" t="s">
        <v>9</v>
      </c>
      <c r="B40" s="44"/>
      <c r="C40" s="11">
        <f>C37+C33+C23</f>
        <v>42</v>
      </c>
      <c r="D40" s="11">
        <f t="shared" ref="D40:S40" si="26">D37+D33+D23</f>
        <v>18</v>
      </c>
      <c r="E40" s="11">
        <f t="shared" si="26"/>
        <v>31</v>
      </c>
      <c r="F40" s="11">
        <f t="shared" si="26"/>
        <v>29</v>
      </c>
      <c r="G40" s="11">
        <f t="shared" si="26"/>
        <v>22</v>
      </c>
      <c r="H40" s="11">
        <f t="shared" si="26"/>
        <v>17</v>
      </c>
      <c r="I40" s="11">
        <f t="shared" si="26"/>
        <v>27</v>
      </c>
      <c r="J40" s="11">
        <f t="shared" si="26"/>
        <v>24</v>
      </c>
      <c r="K40" s="11">
        <f t="shared" si="26"/>
        <v>19</v>
      </c>
      <c r="L40" s="11">
        <f t="shared" si="26"/>
        <v>19</v>
      </c>
      <c r="M40" s="11">
        <f t="shared" si="26"/>
        <v>18</v>
      </c>
      <c r="N40" s="11">
        <f t="shared" si="26"/>
        <v>22</v>
      </c>
      <c r="O40" s="11">
        <f t="shared" si="26"/>
        <v>31</v>
      </c>
      <c r="P40" s="11">
        <f t="shared" si="26"/>
        <v>36</v>
      </c>
      <c r="Q40" s="11">
        <f t="shared" si="26"/>
        <v>17</v>
      </c>
      <c r="R40" s="11">
        <f t="shared" si="26"/>
        <v>30</v>
      </c>
      <c r="S40" s="11">
        <f t="shared" si="26"/>
        <v>34</v>
      </c>
      <c r="T40" s="11">
        <f t="shared" ref="T40:U40" si="27">T37+T33+T23</f>
        <v>21</v>
      </c>
      <c r="U40" s="11">
        <f t="shared" si="27"/>
        <v>457</v>
      </c>
    </row>
    <row r="41" spans="1:21" ht="13.5" customHeight="1" thickBot="1" x14ac:dyDescent="0.35">
      <c r="A41" s="4"/>
      <c r="C41" s="25"/>
      <c r="D41" s="25"/>
      <c r="E41" s="8"/>
      <c r="F41" s="8"/>
      <c r="G41" s="8"/>
      <c r="H41" s="8"/>
      <c r="I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0.25" customHeight="1" thickBot="1" x14ac:dyDescent="0.35">
      <c r="A42" s="43" t="s">
        <v>10</v>
      </c>
      <c r="B42" s="44"/>
      <c r="C42" s="11">
        <f>C40+C7</f>
        <v>43</v>
      </c>
      <c r="D42" s="11">
        <f t="shared" ref="D42:S42" si="28">D40+D7</f>
        <v>19</v>
      </c>
      <c r="E42" s="11">
        <f t="shared" si="28"/>
        <v>32</v>
      </c>
      <c r="F42" s="11">
        <f t="shared" si="28"/>
        <v>30</v>
      </c>
      <c r="G42" s="11">
        <f t="shared" si="28"/>
        <v>23</v>
      </c>
      <c r="H42" s="11">
        <f t="shared" si="28"/>
        <v>18</v>
      </c>
      <c r="I42" s="11">
        <f t="shared" si="28"/>
        <v>28</v>
      </c>
      <c r="J42" s="11">
        <f t="shared" si="28"/>
        <v>25</v>
      </c>
      <c r="K42" s="11">
        <f t="shared" si="28"/>
        <v>20</v>
      </c>
      <c r="L42" s="11">
        <f t="shared" si="28"/>
        <v>20</v>
      </c>
      <c r="M42" s="11">
        <f t="shared" si="28"/>
        <v>19</v>
      </c>
      <c r="N42" s="11">
        <f t="shared" si="28"/>
        <v>23</v>
      </c>
      <c r="O42" s="11">
        <f t="shared" si="28"/>
        <v>32</v>
      </c>
      <c r="P42" s="11">
        <f t="shared" si="28"/>
        <v>37</v>
      </c>
      <c r="Q42" s="11">
        <f t="shared" si="28"/>
        <v>18</v>
      </c>
      <c r="R42" s="11">
        <f t="shared" si="28"/>
        <v>31</v>
      </c>
      <c r="S42" s="11">
        <f t="shared" si="28"/>
        <v>35</v>
      </c>
      <c r="T42" s="11">
        <f t="shared" ref="T42:U42" si="29">T40+T7</f>
        <v>22</v>
      </c>
      <c r="U42" s="11">
        <f t="shared" si="29"/>
        <v>475</v>
      </c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17" right="0.17" top="0.35" bottom="0.48" header="0.18" footer="0.31496062992125984"/>
  <pageSetup paperSize="9" scale="61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topLeftCell="X13" zoomScale="75" zoomScaleNormal="75" workbookViewId="0">
      <selection activeCell="AD7" sqref="AD7"/>
    </sheetView>
  </sheetViews>
  <sheetFormatPr defaultRowHeight="15.6" x14ac:dyDescent="0.3"/>
  <cols>
    <col min="1" max="1" width="51.69921875" bestFit="1" customWidth="1"/>
    <col min="2" max="2" width="9.765625E-2" hidden="1" customWidth="1"/>
    <col min="3" max="3" width="10.69921875" bestFit="1" customWidth="1"/>
    <col min="4" max="4" width="8.3984375" bestFit="1" customWidth="1"/>
    <col min="5" max="5" width="8.59765625" customWidth="1"/>
    <col min="6" max="7" width="7.3984375" customWidth="1"/>
    <col min="8" max="8" width="8.59765625" customWidth="1"/>
    <col min="9" max="9" width="8.3984375" customWidth="1"/>
    <col min="10" max="10" width="7.3984375" customWidth="1"/>
    <col min="11" max="11" width="8.19921875" customWidth="1"/>
    <col min="12" max="12" width="7.19921875" customWidth="1"/>
    <col min="13" max="13" width="7.8984375" bestFit="1" customWidth="1"/>
    <col min="14" max="14" width="7.19921875" customWidth="1"/>
    <col min="16" max="16" width="8.69921875" customWidth="1"/>
    <col min="17" max="17" width="9.09765625" customWidth="1"/>
    <col min="18" max="18" width="8.19921875" customWidth="1"/>
    <col min="19" max="20" width="9" customWidth="1"/>
    <col min="21" max="21" width="8" customWidth="1"/>
    <col min="22" max="22" width="8.69921875" customWidth="1"/>
    <col min="23" max="23" width="8" bestFit="1" customWidth="1"/>
    <col min="24" max="24" width="10.69921875" customWidth="1"/>
    <col min="25" max="25" width="9.3984375" customWidth="1"/>
    <col min="26" max="26" width="8.69921875" customWidth="1"/>
    <col min="27" max="27" width="9.8984375" customWidth="1"/>
    <col min="29" max="29" width="9.19921875" customWidth="1"/>
    <col min="31" max="34" width="10.09765625" customWidth="1"/>
    <col min="35" max="35" width="9.69921875" customWidth="1"/>
    <col min="36" max="36" width="9.59765625" customWidth="1"/>
    <col min="37" max="38" width="9.3984375" customWidth="1"/>
    <col min="39" max="39" width="10.8984375" customWidth="1"/>
    <col min="40" max="45" width="10.09765625" customWidth="1"/>
    <col min="46" max="46" width="10.09765625" style="4" customWidth="1"/>
  </cols>
  <sheetData>
    <row r="1" spans="1:46" ht="30.75" customHeight="1" x14ac:dyDescent="0.3">
      <c r="A1" s="7" t="s">
        <v>106</v>
      </c>
      <c r="B1" s="24"/>
      <c r="C1" s="24"/>
      <c r="D1" s="24"/>
    </row>
    <row r="2" spans="1:46" ht="46.8" x14ac:dyDescent="0.3">
      <c r="A2" s="40" t="s">
        <v>0</v>
      </c>
      <c r="B2" s="41"/>
      <c r="C2" s="1" t="s">
        <v>107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  <c r="I2" s="1" t="s">
        <v>50</v>
      </c>
      <c r="J2" s="1" t="s">
        <v>51</v>
      </c>
      <c r="K2" s="1" t="s">
        <v>52</v>
      </c>
      <c r="L2" s="1" t="s">
        <v>53</v>
      </c>
      <c r="M2" s="1" t="s">
        <v>54</v>
      </c>
      <c r="N2" s="1" t="s">
        <v>55</v>
      </c>
      <c r="O2" s="1" t="s">
        <v>56</v>
      </c>
      <c r="P2" s="1" t="s">
        <v>57</v>
      </c>
      <c r="Q2" s="1" t="s">
        <v>58</v>
      </c>
      <c r="R2" s="1" t="s">
        <v>59</v>
      </c>
      <c r="S2" s="1" t="s">
        <v>60</v>
      </c>
      <c r="T2" s="1" t="s">
        <v>61</v>
      </c>
      <c r="U2" s="1" t="s">
        <v>62</v>
      </c>
      <c r="V2" s="1" t="s">
        <v>63</v>
      </c>
      <c r="W2" s="1" t="s">
        <v>64</v>
      </c>
      <c r="X2" s="1" t="s">
        <v>103</v>
      </c>
      <c r="Y2" s="1" t="s">
        <v>65</v>
      </c>
      <c r="Z2" s="1" t="s">
        <v>66</v>
      </c>
      <c r="AA2" s="1" t="s">
        <v>67</v>
      </c>
      <c r="AB2" s="1" t="s">
        <v>68</v>
      </c>
      <c r="AC2" s="1" t="s">
        <v>104</v>
      </c>
      <c r="AD2" s="1" t="s">
        <v>69</v>
      </c>
      <c r="AE2" s="1" t="s">
        <v>70</v>
      </c>
      <c r="AF2" s="1" t="s">
        <v>71</v>
      </c>
      <c r="AG2" s="1" t="s">
        <v>72</v>
      </c>
      <c r="AH2" s="1" t="s">
        <v>73</v>
      </c>
      <c r="AI2" s="1" t="s">
        <v>74</v>
      </c>
      <c r="AJ2" s="1" t="s">
        <v>75</v>
      </c>
      <c r="AK2" s="1" t="s">
        <v>76</v>
      </c>
      <c r="AL2" s="1" t="s">
        <v>77</v>
      </c>
      <c r="AM2" s="1" t="s">
        <v>105</v>
      </c>
      <c r="AN2" s="1" t="s">
        <v>78</v>
      </c>
      <c r="AO2" s="1" t="s">
        <v>79</v>
      </c>
      <c r="AP2" s="1" t="s">
        <v>80</v>
      </c>
      <c r="AQ2" s="1" t="s">
        <v>81</v>
      </c>
      <c r="AR2" s="1" t="s">
        <v>82</v>
      </c>
      <c r="AS2" s="1" t="s">
        <v>83</v>
      </c>
      <c r="AT2" s="1" t="s">
        <v>108</v>
      </c>
    </row>
    <row r="3" spans="1:46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37"/>
    </row>
    <row r="4" spans="1:46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37"/>
    </row>
    <row r="5" spans="1:46" x14ac:dyDescent="0.3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37"/>
    </row>
    <row r="6" spans="1:46" ht="16.2" thickBot="1" x14ac:dyDescent="0.3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38"/>
    </row>
    <row r="7" spans="1:46" ht="16.2" thickBot="1" x14ac:dyDescent="0.35">
      <c r="A7" s="43" t="s">
        <v>5</v>
      </c>
      <c r="B7" s="44"/>
      <c r="C7" s="11">
        <f>SUM(C3:C6)</f>
        <v>0</v>
      </c>
      <c r="D7" s="11">
        <f t="shared" ref="D7:AS7" si="0">SUM(D3:D6)</f>
        <v>0</v>
      </c>
      <c r="E7" s="23">
        <f t="shared" si="0"/>
        <v>0</v>
      </c>
      <c r="F7" s="11">
        <f t="shared" si="0"/>
        <v>0</v>
      </c>
      <c r="G7" s="23">
        <f t="shared" si="0"/>
        <v>0</v>
      </c>
      <c r="H7" s="11">
        <f t="shared" si="0"/>
        <v>0</v>
      </c>
      <c r="I7" s="23">
        <f t="shared" si="0"/>
        <v>0</v>
      </c>
      <c r="J7" s="11">
        <f t="shared" si="0"/>
        <v>0</v>
      </c>
      <c r="K7" s="23">
        <f t="shared" si="0"/>
        <v>0</v>
      </c>
      <c r="L7" s="11">
        <f t="shared" si="0"/>
        <v>0</v>
      </c>
      <c r="M7" s="23">
        <f t="shared" si="0"/>
        <v>0</v>
      </c>
      <c r="N7" s="11">
        <f t="shared" si="0"/>
        <v>0</v>
      </c>
      <c r="O7" s="23">
        <f t="shared" si="0"/>
        <v>0</v>
      </c>
      <c r="P7" s="11">
        <f t="shared" si="0"/>
        <v>0</v>
      </c>
      <c r="Q7" s="23">
        <f t="shared" si="0"/>
        <v>0</v>
      </c>
      <c r="R7" s="11">
        <f t="shared" si="0"/>
        <v>0</v>
      </c>
      <c r="S7" s="23">
        <f t="shared" si="0"/>
        <v>0</v>
      </c>
      <c r="T7" s="11">
        <f t="shared" si="0"/>
        <v>0</v>
      </c>
      <c r="U7" s="23">
        <f t="shared" si="0"/>
        <v>0</v>
      </c>
      <c r="V7" s="11">
        <f t="shared" si="0"/>
        <v>0</v>
      </c>
      <c r="W7" s="23">
        <f t="shared" si="0"/>
        <v>0</v>
      </c>
      <c r="X7" s="11">
        <f t="shared" si="0"/>
        <v>0</v>
      </c>
      <c r="Y7" s="23">
        <f t="shared" si="0"/>
        <v>0</v>
      </c>
      <c r="Z7" s="11">
        <f t="shared" si="0"/>
        <v>0</v>
      </c>
      <c r="AA7" s="23">
        <f t="shared" si="0"/>
        <v>0</v>
      </c>
      <c r="AB7" s="11">
        <f t="shared" si="0"/>
        <v>0</v>
      </c>
      <c r="AC7" s="23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11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1">
        <f t="shared" si="0"/>
        <v>0</v>
      </c>
      <c r="AL7" s="11">
        <f t="shared" si="0"/>
        <v>0</v>
      </c>
      <c r="AM7" s="11">
        <f t="shared" si="0"/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 t="shared" si="0"/>
        <v>0</v>
      </c>
      <c r="AR7" s="11">
        <f t="shared" si="0"/>
        <v>0</v>
      </c>
      <c r="AS7" s="11">
        <f t="shared" si="0"/>
        <v>0</v>
      </c>
      <c r="AT7" s="11">
        <f t="shared" ref="AT7" si="1">SUM(AT3:AT6)</f>
        <v>0</v>
      </c>
    </row>
    <row r="10" spans="1:46" x14ac:dyDescent="0.3">
      <c r="A10" s="40" t="s">
        <v>11</v>
      </c>
      <c r="B10" s="4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6" customFormat="1" x14ac:dyDescent="0.3">
      <c r="A11" s="15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8"/>
      <c r="P11" s="16"/>
      <c r="Q11" s="16"/>
      <c r="R11" s="16"/>
      <c r="S11" s="16"/>
      <c r="T11" s="16"/>
      <c r="U11" s="16"/>
      <c r="V11" s="16"/>
      <c r="W11" s="16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39"/>
    </row>
    <row r="12" spans="1:46" ht="15.75" customHeight="1" x14ac:dyDescent="0.3">
      <c r="A12" s="12" t="str">
        <f>'[1]TOTALE AREA TERZA'!A10</f>
        <v>Direttore</v>
      </c>
      <c r="B12" s="12"/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>
        <v>1</v>
      </c>
      <c r="AP12" s="13">
        <v>1</v>
      </c>
      <c r="AQ12" s="13">
        <v>1</v>
      </c>
      <c r="AR12" s="13">
        <v>1</v>
      </c>
      <c r="AS12" s="13">
        <v>1</v>
      </c>
      <c r="AT12" s="35">
        <f>SUM(C12:AS12)</f>
        <v>43</v>
      </c>
    </row>
    <row r="13" spans="1:46" ht="15.75" customHeight="1" x14ac:dyDescent="0.3">
      <c r="A13" s="12" t="str">
        <f>'[1]TOTALE AREA TERZA'!A11</f>
        <v>Funzionario della prof.di serv. Soc.</v>
      </c>
      <c r="B13" s="12"/>
      <c r="C13" s="13">
        <v>10</v>
      </c>
      <c r="D13" s="13">
        <v>18</v>
      </c>
      <c r="E13" s="13">
        <v>8</v>
      </c>
      <c r="F13" s="13">
        <v>8</v>
      </c>
      <c r="G13" s="13">
        <v>10</v>
      </c>
      <c r="H13" s="13">
        <v>17</v>
      </c>
      <c r="I13" s="13">
        <v>12</v>
      </c>
      <c r="J13" s="13">
        <v>17</v>
      </c>
      <c r="K13" s="13">
        <v>10</v>
      </c>
      <c r="L13" s="13">
        <v>8</v>
      </c>
      <c r="M13" s="13">
        <v>14</v>
      </c>
      <c r="N13" s="13">
        <v>9</v>
      </c>
      <c r="O13" s="13">
        <v>17</v>
      </c>
      <c r="P13" s="13">
        <v>8</v>
      </c>
      <c r="Q13" s="13">
        <v>10</v>
      </c>
      <c r="R13" s="13">
        <v>8</v>
      </c>
      <c r="S13" s="13">
        <v>14</v>
      </c>
      <c r="T13" s="13">
        <v>5</v>
      </c>
      <c r="U13" s="13">
        <v>5</v>
      </c>
      <c r="V13" s="13">
        <v>8</v>
      </c>
      <c r="W13" s="13">
        <v>7</v>
      </c>
      <c r="X13" s="13">
        <v>10</v>
      </c>
      <c r="Y13" s="13">
        <v>11</v>
      </c>
      <c r="Z13" s="13">
        <v>9</v>
      </c>
      <c r="AA13" s="13">
        <v>8</v>
      </c>
      <c r="AB13" s="13">
        <v>7</v>
      </c>
      <c r="AC13" s="13">
        <v>5</v>
      </c>
      <c r="AD13" s="13">
        <v>9</v>
      </c>
      <c r="AE13" s="13">
        <v>15</v>
      </c>
      <c r="AF13" s="13">
        <v>9</v>
      </c>
      <c r="AG13" s="13">
        <v>16</v>
      </c>
      <c r="AH13" s="13">
        <v>5</v>
      </c>
      <c r="AI13" s="13">
        <v>20</v>
      </c>
      <c r="AJ13" s="13">
        <v>5</v>
      </c>
      <c r="AK13" s="13">
        <v>13</v>
      </c>
      <c r="AL13" s="13">
        <v>15</v>
      </c>
      <c r="AM13" s="13">
        <v>15</v>
      </c>
      <c r="AN13" s="13">
        <v>18</v>
      </c>
      <c r="AO13" s="13">
        <v>6</v>
      </c>
      <c r="AP13" s="13">
        <v>10</v>
      </c>
      <c r="AQ13" s="13">
        <v>16</v>
      </c>
      <c r="AR13" s="13">
        <v>7</v>
      </c>
      <c r="AS13" s="13">
        <v>9</v>
      </c>
      <c r="AT13" s="35">
        <f t="shared" ref="AT13:AT16" si="2">SUM(C13:AS13)</f>
        <v>461</v>
      </c>
    </row>
    <row r="14" spans="1:46" ht="15.75" customHeight="1" x14ac:dyDescent="0.3">
      <c r="A14" s="12" t="str">
        <f>'[1]TOTALE AREA TERZA'!A12</f>
        <v>Funzionario della prof.pedagogica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35"/>
    </row>
    <row r="15" spans="1:46" ht="15.75" customHeight="1" x14ac:dyDescent="0.3">
      <c r="A15" s="12" t="str">
        <f>'[1]TOTALE AREA TERZA'!A13</f>
        <v>Funzionario contabile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>
        <v>1</v>
      </c>
      <c r="P15" s="13"/>
      <c r="Q15" s="13"/>
      <c r="R15" s="13"/>
      <c r="S15" s="13">
        <v>1</v>
      </c>
      <c r="T15" s="13"/>
      <c r="U15" s="13"/>
      <c r="V15" s="13">
        <v>1</v>
      </c>
      <c r="W15" s="13"/>
      <c r="X15" s="13"/>
      <c r="Y15" s="13"/>
      <c r="Z15" s="13">
        <v>1</v>
      </c>
      <c r="AA15" s="13"/>
      <c r="AB15" s="13"/>
      <c r="AC15" s="13"/>
      <c r="AD15" s="13">
        <v>1</v>
      </c>
      <c r="AE15" s="13">
        <v>1</v>
      </c>
      <c r="AF15" s="13"/>
      <c r="AG15" s="13">
        <v>1</v>
      </c>
      <c r="AH15" s="13"/>
      <c r="AI15" s="13">
        <v>1</v>
      </c>
      <c r="AJ15" s="13"/>
      <c r="AK15" s="13">
        <v>1</v>
      </c>
      <c r="AL15" s="13"/>
      <c r="AM15" s="13"/>
      <c r="AN15" s="13"/>
      <c r="AO15" s="13"/>
      <c r="AP15" s="13">
        <v>1</v>
      </c>
      <c r="AQ15" s="13"/>
      <c r="AR15" s="13"/>
      <c r="AS15" s="13"/>
      <c r="AT15" s="35">
        <f t="shared" si="2"/>
        <v>11</v>
      </c>
    </row>
    <row r="16" spans="1:46" ht="15.75" customHeight="1" x14ac:dyDescent="0.3">
      <c r="A16" s="12" t="str">
        <f>'[1]TOTALE AREA TERZA'!A14</f>
        <v>Funzionario dell'Organizzazione e delle relazioni</v>
      </c>
      <c r="B16" s="12"/>
      <c r="C16" s="13"/>
      <c r="D16" s="13">
        <v>1</v>
      </c>
      <c r="E16" s="13"/>
      <c r="F16" s="13"/>
      <c r="G16" s="13"/>
      <c r="H16" s="13">
        <v>1</v>
      </c>
      <c r="I16" s="13"/>
      <c r="J16" s="13">
        <v>1</v>
      </c>
      <c r="K16" s="13">
        <v>1</v>
      </c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3"/>
      <c r="AN16" s="13"/>
      <c r="AO16" s="13"/>
      <c r="AP16" s="13"/>
      <c r="AQ16" s="13"/>
      <c r="AR16" s="13"/>
      <c r="AS16" s="13"/>
      <c r="AT16" s="35">
        <f t="shared" si="2"/>
        <v>6</v>
      </c>
    </row>
    <row r="17" spans="1:46" ht="15.75" customHeight="1" x14ac:dyDescent="0.3">
      <c r="A17" s="12" t="str">
        <f>'[1]TOTALE AREA TERZA'!A15</f>
        <v>Funzionario amministrativo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35"/>
    </row>
    <row r="18" spans="1:46" ht="15.75" customHeight="1" x14ac:dyDescent="0.3">
      <c r="A18" s="12" t="str">
        <f>'[1]TOTALE AREA TERZA'!A16</f>
        <v>Funzionario tecnico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35"/>
    </row>
    <row r="19" spans="1:46" ht="15.75" customHeight="1" x14ac:dyDescent="0.3">
      <c r="A19" s="12" t="str">
        <f>'[1]TOTALE AREA TERZA'!A17</f>
        <v>Funzionario informatico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35"/>
    </row>
    <row r="20" spans="1:46" ht="15.75" customHeight="1" x14ac:dyDescent="0.3">
      <c r="A20" s="12" t="str">
        <f>'[1]TOTALE AREA TERZA'!A18</f>
        <v>Funzionario linguistico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35"/>
    </row>
    <row r="21" spans="1:46" ht="15.75" customHeight="1" x14ac:dyDescent="0.3">
      <c r="A21" s="12" t="str">
        <f>'[1]TOTALE AREA TERZA'!A19</f>
        <v>Funzionario statistico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35"/>
    </row>
    <row r="22" spans="1:46" ht="15.75" customHeight="1" thickBot="1" x14ac:dyDescent="0.35">
      <c r="A22" s="12" t="str">
        <f>'[1]TOTALE AREA TERZA'!A20</f>
        <v xml:space="preserve">Psicologo </v>
      </c>
      <c r="B22" s="12"/>
      <c r="C22" s="13"/>
      <c r="D22" s="18"/>
      <c r="E22" s="13"/>
      <c r="F22" s="1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35"/>
    </row>
    <row r="23" spans="1:46" ht="18.75" customHeight="1" thickBot="1" x14ac:dyDescent="0.35">
      <c r="A23" s="43" t="s">
        <v>6</v>
      </c>
      <c r="B23" s="44"/>
      <c r="C23" s="11">
        <f>SUM(C12:C22)</f>
        <v>11</v>
      </c>
      <c r="D23" s="11">
        <f t="shared" ref="D23:AS23" si="3">SUM(D12:D22)</f>
        <v>20</v>
      </c>
      <c r="E23" s="23">
        <f t="shared" si="3"/>
        <v>9</v>
      </c>
      <c r="F23" s="11">
        <f t="shared" si="3"/>
        <v>9</v>
      </c>
      <c r="G23" s="23">
        <f t="shared" si="3"/>
        <v>11</v>
      </c>
      <c r="H23" s="11">
        <f t="shared" si="3"/>
        <v>19</v>
      </c>
      <c r="I23" s="23">
        <f t="shared" si="3"/>
        <v>13</v>
      </c>
      <c r="J23" s="11">
        <f t="shared" si="3"/>
        <v>19</v>
      </c>
      <c r="K23" s="23">
        <f t="shared" si="3"/>
        <v>12</v>
      </c>
      <c r="L23" s="11">
        <f t="shared" si="3"/>
        <v>9</v>
      </c>
      <c r="M23" s="23">
        <f t="shared" si="3"/>
        <v>17</v>
      </c>
      <c r="N23" s="11">
        <f t="shared" si="3"/>
        <v>10</v>
      </c>
      <c r="O23" s="23">
        <f t="shared" si="3"/>
        <v>19</v>
      </c>
      <c r="P23" s="11">
        <f t="shared" si="3"/>
        <v>9</v>
      </c>
      <c r="Q23" s="23">
        <f t="shared" si="3"/>
        <v>11</v>
      </c>
      <c r="R23" s="11">
        <f t="shared" si="3"/>
        <v>9</v>
      </c>
      <c r="S23" s="23">
        <f t="shared" si="3"/>
        <v>16</v>
      </c>
      <c r="T23" s="11">
        <f t="shared" si="3"/>
        <v>6</v>
      </c>
      <c r="U23" s="23">
        <f t="shared" si="3"/>
        <v>6</v>
      </c>
      <c r="V23" s="11">
        <f t="shared" si="3"/>
        <v>10</v>
      </c>
      <c r="W23" s="23">
        <f t="shared" si="3"/>
        <v>8</v>
      </c>
      <c r="X23" s="11">
        <f t="shared" si="3"/>
        <v>11</v>
      </c>
      <c r="Y23" s="23">
        <f t="shared" si="3"/>
        <v>12</v>
      </c>
      <c r="Z23" s="11">
        <f t="shared" si="3"/>
        <v>11</v>
      </c>
      <c r="AA23" s="23">
        <f t="shared" si="3"/>
        <v>9</v>
      </c>
      <c r="AB23" s="11">
        <f t="shared" si="3"/>
        <v>8</v>
      </c>
      <c r="AC23" s="23">
        <f t="shared" si="3"/>
        <v>6</v>
      </c>
      <c r="AD23" s="11">
        <f t="shared" si="3"/>
        <v>11</v>
      </c>
      <c r="AE23" s="11">
        <f t="shared" si="3"/>
        <v>17</v>
      </c>
      <c r="AF23" s="11">
        <f t="shared" si="3"/>
        <v>10</v>
      </c>
      <c r="AG23" s="11">
        <f t="shared" si="3"/>
        <v>18</v>
      </c>
      <c r="AH23" s="11">
        <f t="shared" si="3"/>
        <v>6</v>
      </c>
      <c r="AI23" s="11">
        <f t="shared" si="3"/>
        <v>22</v>
      </c>
      <c r="AJ23" s="11">
        <f t="shared" si="3"/>
        <v>6</v>
      </c>
      <c r="AK23" s="11">
        <f t="shared" si="3"/>
        <v>16</v>
      </c>
      <c r="AL23" s="11">
        <f t="shared" si="3"/>
        <v>16</v>
      </c>
      <c r="AM23" s="11">
        <f t="shared" si="3"/>
        <v>16</v>
      </c>
      <c r="AN23" s="11">
        <f t="shared" si="3"/>
        <v>19</v>
      </c>
      <c r="AO23" s="11">
        <f t="shared" si="3"/>
        <v>7</v>
      </c>
      <c r="AP23" s="11">
        <f t="shared" si="3"/>
        <v>12</v>
      </c>
      <c r="AQ23" s="11">
        <f t="shared" si="3"/>
        <v>17</v>
      </c>
      <c r="AR23" s="11">
        <f t="shared" si="3"/>
        <v>8</v>
      </c>
      <c r="AS23" s="11">
        <f t="shared" si="3"/>
        <v>10</v>
      </c>
      <c r="AT23" s="11">
        <f t="shared" ref="AT23" si="4">SUM(AT12:AT22)</f>
        <v>521</v>
      </c>
    </row>
    <row r="25" spans="1:46" x14ac:dyDescent="0.3">
      <c r="A25" s="22" t="s">
        <v>13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35"/>
    </row>
    <row r="26" spans="1:46" x14ac:dyDescent="0.3">
      <c r="A26" s="12" t="str">
        <f>'[1]AREE SECONDA - PRIMA'!A10</f>
        <v>Assistente di area pedagogica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35"/>
    </row>
    <row r="27" spans="1:46" x14ac:dyDescent="0.3">
      <c r="A27" s="12" t="str">
        <f>'[1]AREE SECONDA - PRIMA'!A11</f>
        <v>Contabile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>
        <v>1</v>
      </c>
      <c r="AQ27" s="13"/>
      <c r="AR27" s="13"/>
      <c r="AS27" s="13"/>
      <c r="AT27" s="35">
        <f t="shared" ref="AT27:AT31" si="5">SUM(C27:AS27)</f>
        <v>1</v>
      </c>
    </row>
    <row r="28" spans="1:46" x14ac:dyDescent="0.3">
      <c r="A28" s="12" t="str">
        <f>'[1]AREE SECONDA - PRIMA'!A12</f>
        <v>Assistente amministrativo</v>
      </c>
      <c r="B28" s="12"/>
      <c r="C28" s="13">
        <v>3</v>
      </c>
      <c r="D28" s="13">
        <v>3</v>
      </c>
      <c r="E28" s="13">
        <v>3</v>
      </c>
      <c r="F28" s="13">
        <v>2</v>
      </c>
      <c r="G28" s="13">
        <v>3</v>
      </c>
      <c r="H28" s="13">
        <v>3</v>
      </c>
      <c r="I28" s="13">
        <v>3</v>
      </c>
      <c r="J28" s="13">
        <v>3</v>
      </c>
      <c r="K28" s="13">
        <v>3</v>
      </c>
      <c r="L28" s="13">
        <v>3</v>
      </c>
      <c r="M28" s="13">
        <v>3</v>
      </c>
      <c r="N28" s="13">
        <v>3</v>
      </c>
      <c r="O28" s="13">
        <v>3</v>
      </c>
      <c r="P28" s="13">
        <v>3</v>
      </c>
      <c r="Q28" s="13">
        <v>3</v>
      </c>
      <c r="R28" s="13">
        <v>3</v>
      </c>
      <c r="S28" s="13">
        <v>3</v>
      </c>
      <c r="T28" s="13">
        <v>3</v>
      </c>
      <c r="U28" s="13">
        <v>3</v>
      </c>
      <c r="V28" s="13">
        <v>3</v>
      </c>
      <c r="W28" s="13">
        <v>3</v>
      </c>
      <c r="X28" s="13">
        <v>3</v>
      </c>
      <c r="Y28" s="13">
        <v>3</v>
      </c>
      <c r="Z28" s="31">
        <v>3</v>
      </c>
      <c r="AA28" s="13">
        <v>3</v>
      </c>
      <c r="AB28" s="13">
        <v>3</v>
      </c>
      <c r="AC28" s="13">
        <v>3</v>
      </c>
      <c r="AD28" s="13">
        <v>3</v>
      </c>
      <c r="AE28" s="13">
        <v>3</v>
      </c>
      <c r="AF28" s="13">
        <v>3</v>
      </c>
      <c r="AG28" s="13">
        <v>3</v>
      </c>
      <c r="AH28" s="13">
        <v>3</v>
      </c>
      <c r="AI28" s="13">
        <v>3</v>
      </c>
      <c r="AJ28" s="13">
        <v>3</v>
      </c>
      <c r="AK28" s="13">
        <v>3</v>
      </c>
      <c r="AL28" s="13">
        <v>3</v>
      </c>
      <c r="AM28" s="13">
        <v>3</v>
      </c>
      <c r="AN28" s="13">
        <v>3</v>
      </c>
      <c r="AO28" s="13">
        <v>3</v>
      </c>
      <c r="AP28" s="13">
        <v>3</v>
      </c>
      <c r="AQ28" s="13">
        <v>3</v>
      </c>
      <c r="AR28" s="13">
        <v>3</v>
      </c>
      <c r="AS28" s="13">
        <v>3</v>
      </c>
      <c r="AT28" s="35">
        <f t="shared" si="5"/>
        <v>128</v>
      </c>
    </row>
    <row r="29" spans="1:46" x14ac:dyDescent="0.3">
      <c r="A29" s="12" t="str">
        <f>'[1]AREE SECONDA - PRIMA'!A13</f>
        <v>Assistente tecnico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35"/>
    </row>
    <row r="30" spans="1:46" x14ac:dyDescent="0.3">
      <c r="A30" s="12" t="str">
        <f>'[1]AREE SECONDA - PRIMA'!A14</f>
        <v>Assistente informatico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35"/>
    </row>
    <row r="31" spans="1:46" x14ac:dyDescent="0.3">
      <c r="A31" s="12" t="str">
        <f>'[1]AREE SECONDA - PRIMA'!A15</f>
        <v>Operatore</v>
      </c>
      <c r="B31" s="12"/>
      <c r="C31" s="13">
        <v>1</v>
      </c>
      <c r="D31" s="13"/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/>
      <c r="P31" s="13">
        <v>1</v>
      </c>
      <c r="Q31" s="13">
        <v>1</v>
      </c>
      <c r="R31" s="13">
        <v>1</v>
      </c>
      <c r="S31" s="13">
        <v>2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/>
      <c r="AB31" s="13">
        <v>1</v>
      </c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>
        <v>1</v>
      </c>
      <c r="AN31" s="13">
        <v>1</v>
      </c>
      <c r="AO31" s="13">
        <v>1</v>
      </c>
      <c r="AP31" s="13">
        <v>1</v>
      </c>
      <c r="AQ31" s="13">
        <v>1</v>
      </c>
      <c r="AR31" s="13">
        <v>1</v>
      </c>
      <c r="AS31" s="13">
        <v>1</v>
      </c>
      <c r="AT31" s="35">
        <f t="shared" si="5"/>
        <v>41</v>
      </c>
    </row>
    <row r="32" spans="1:46" ht="16.2" thickBot="1" x14ac:dyDescent="0.35">
      <c r="A32" s="12" t="str">
        <f>'[1]AREE SECONDA - PRIMA'!A16</f>
        <v>Conducente di automezzi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35"/>
    </row>
    <row r="33" spans="1:46" ht="20.399999999999999" customHeight="1" thickBot="1" x14ac:dyDescent="0.35">
      <c r="A33" s="43" t="s">
        <v>7</v>
      </c>
      <c r="B33" s="44"/>
      <c r="C33" s="11">
        <f>SUM(C26:C32)</f>
        <v>4</v>
      </c>
      <c r="D33" s="11">
        <f t="shared" ref="D33:AS33" si="6">SUM(D26:D32)</f>
        <v>3</v>
      </c>
      <c r="E33" s="23">
        <f t="shared" si="6"/>
        <v>4</v>
      </c>
      <c r="F33" s="11">
        <f t="shared" si="6"/>
        <v>3</v>
      </c>
      <c r="G33" s="23">
        <f t="shared" si="6"/>
        <v>4</v>
      </c>
      <c r="H33" s="11">
        <f t="shared" si="6"/>
        <v>4</v>
      </c>
      <c r="I33" s="23">
        <f t="shared" si="6"/>
        <v>4</v>
      </c>
      <c r="J33" s="11">
        <f t="shared" si="6"/>
        <v>4</v>
      </c>
      <c r="K33" s="23">
        <f t="shared" si="6"/>
        <v>4</v>
      </c>
      <c r="L33" s="11">
        <f t="shared" si="6"/>
        <v>4</v>
      </c>
      <c r="M33" s="23">
        <f t="shared" si="6"/>
        <v>4</v>
      </c>
      <c r="N33" s="11">
        <f t="shared" si="6"/>
        <v>4</v>
      </c>
      <c r="O33" s="23">
        <f t="shared" si="6"/>
        <v>3</v>
      </c>
      <c r="P33" s="11">
        <f t="shared" si="6"/>
        <v>4</v>
      </c>
      <c r="Q33" s="23">
        <f t="shared" si="6"/>
        <v>4</v>
      </c>
      <c r="R33" s="11">
        <f t="shared" si="6"/>
        <v>4</v>
      </c>
      <c r="S33" s="23">
        <f t="shared" si="6"/>
        <v>5</v>
      </c>
      <c r="T33" s="11">
        <f t="shared" si="6"/>
        <v>4</v>
      </c>
      <c r="U33" s="23">
        <f t="shared" si="6"/>
        <v>4</v>
      </c>
      <c r="V33" s="11">
        <f t="shared" si="6"/>
        <v>4</v>
      </c>
      <c r="W33" s="23">
        <f t="shared" si="6"/>
        <v>4</v>
      </c>
      <c r="X33" s="11">
        <f t="shared" si="6"/>
        <v>4</v>
      </c>
      <c r="Y33" s="23">
        <f t="shared" si="6"/>
        <v>4</v>
      </c>
      <c r="Z33" s="11">
        <f t="shared" si="6"/>
        <v>4</v>
      </c>
      <c r="AA33" s="23">
        <f t="shared" si="6"/>
        <v>3</v>
      </c>
      <c r="AB33" s="11">
        <f t="shared" si="6"/>
        <v>4</v>
      </c>
      <c r="AC33" s="23">
        <f t="shared" si="6"/>
        <v>4</v>
      </c>
      <c r="AD33" s="11">
        <f t="shared" si="6"/>
        <v>4</v>
      </c>
      <c r="AE33" s="11">
        <f t="shared" si="6"/>
        <v>4</v>
      </c>
      <c r="AF33" s="11">
        <f t="shared" si="6"/>
        <v>4</v>
      </c>
      <c r="AG33" s="11">
        <f t="shared" si="6"/>
        <v>4</v>
      </c>
      <c r="AH33" s="11">
        <f t="shared" si="6"/>
        <v>4</v>
      </c>
      <c r="AI33" s="11">
        <f t="shared" si="6"/>
        <v>4</v>
      </c>
      <c r="AJ33" s="11">
        <f t="shared" si="6"/>
        <v>4</v>
      </c>
      <c r="AK33" s="11">
        <f t="shared" si="6"/>
        <v>4</v>
      </c>
      <c r="AL33" s="11">
        <f t="shared" si="6"/>
        <v>4</v>
      </c>
      <c r="AM33" s="11">
        <f t="shared" si="6"/>
        <v>4</v>
      </c>
      <c r="AN33" s="11">
        <f t="shared" si="6"/>
        <v>4</v>
      </c>
      <c r="AO33" s="11">
        <f t="shared" si="6"/>
        <v>4</v>
      </c>
      <c r="AP33" s="11">
        <f t="shared" si="6"/>
        <v>5</v>
      </c>
      <c r="AQ33" s="11">
        <f t="shared" si="6"/>
        <v>4</v>
      </c>
      <c r="AR33" s="11">
        <f t="shared" si="6"/>
        <v>4</v>
      </c>
      <c r="AS33" s="11">
        <f t="shared" si="6"/>
        <v>4</v>
      </c>
      <c r="AT33" s="11">
        <f t="shared" ref="AT33" si="7">SUM(AT26:AT32)</f>
        <v>170</v>
      </c>
    </row>
    <row r="35" spans="1:46" x14ac:dyDescent="0.3">
      <c r="A35" s="22" t="s">
        <v>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37"/>
    </row>
    <row r="36" spans="1:46" ht="16.2" thickBot="1" x14ac:dyDescent="0.35">
      <c r="A36" s="17" t="str">
        <f>'[1]AREE SECONDA - PRIMA'!A23</f>
        <v>Ausiliario</v>
      </c>
      <c r="B36" s="17"/>
      <c r="C36" s="13">
        <v>1</v>
      </c>
      <c r="D36" s="13"/>
      <c r="E36" s="13">
        <v>1</v>
      </c>
      <c r="F36" s="13"/>
      <c r="G36" s="13"/>
      <c r="H36" s="13">
        <v>1</v>
      </c>
      <c r="I36" s="13"/>
      <c r="J36" s="13"/>
      <c r="K36" s="13"/>
      <c r="L36" s="13"/>
      <c r="M36" s="13"/>
      <c r="N36" s="13">
        <v>1</v>
      </c>
      <c r="O36" s="13">
        <v>1</v>
      </c>
      <c r="P36" s="13"/>
      <c r="Q36" s="13"/>
      <c r="R36" s="13"/>
      <c r="S36" s="13">
        <v>2</v>
      </c>
      <c r="T36" s="13"/>
      <c r="U36" s="13">
        <v>1</v>
      </c>
      <c r="V36" s="13"/>
      <c r="W36" s="13"/>
      <c r="X36" s="13"/>
      <c r="Y36" s="13"/>
      <c r="Z36" s="13">
        <v>1</v>
      </c>
      <c r="AA36" s="13">
        <v>1</v>
      </c>
      <c r="AB36" s="13">
        <v>1</v>
      </c>
      <c r="AC36" s="13"/>
      <c r="AD36" s="13">
        <v>1</v>
      </c>
      <c r="AE36" s="13"/>
      <c r="AF36" s="13"/>
      <c r="AG36" s="13"/>
      <c r="AH36" s="13"/>
      <c r="AI36" s="13"/>
      <c r="AJ36" s="13">
        <v>1</v>
      </c>
      <c r="AK36" s="13">
        <v>1</v>
      </c>
      <c r="AL36" s="13"/>
      <c r="AM36" s="13">
        <v>1</v>
      </c>
      <c r="AN36" s="13"/>
      <c r="AO36" s="13"/>
      <c r="AP36" s="13"/>
      <c r="AQ36" s="13"/>
      <c r="AR36" s="13"/>
      <c r="AS36" s="13"/>
      <c r="AT36" s="36">
        <f t="shared" ref="AT36" si="8">SUM(C36:AS36)</f>
        <v>15</v>
      </c>
    </row>
    <row r="37" spans="1:46" ht="19.2" customHeight="1" thickBot="1" x14ac:dyDescent="0.35">
      <c r="A37" s="46" t="s">
        <v>8</v>
      </c>
      <c r="B37" s="48"/>
      <c r="C37" s="11">
        <f>C36</f>
        <v>1</v>
      </c>
      <c r="D37" s="11">
        <f t="shared" ref="D37:AS37" si="9">D36</f>
        <v>0</v>
      </c>
      <c r="E37" s="23">
        <f t="shared" si="9"/>
        <v>1</v>
      </c>
      <c r="F37" s="11">
        <f t="shared" si="9"/>
        <v>0</v>
      </c>
      <c r="G37" s="23">
        <f t="shared" si="9"/>
        <v>0</v>
      </c>
      <c r="H37" s="11">
        <f t="shared" si="9"/>
        <v>1</v>
      </c>
      <c r="I37" s="23">
        <f t="shared" si="9"/>
        <v>0</v>
      </c>
      <c r="J37" s="11">
        <f t="shared" si="9"/>
        <v>0</v>
      </c>
      <c r="K37" s="23">
        <f t="shared" si="9"/>
        <v>0</v>
      </c>
      <c r="L37" s="11">
        <f t="shared" si="9"/>
        <v>0</v>
      </c>
      <c r="M37" s="23">
        <f t="shared" si="9"/>
        <v>0</v>
      </c>
      <c r="N37" s="11">
        <f t="shared" si="9"/>
        <v>1</v>
      </c>
      <c r="O37" s="23">
        <f t="shared" si="9"/>
        <v>1</v>
      </c>
      <c r="P37" s="11">
        <f t="shared" si="9"/>
        <v>0</v>
      </c>
      <c r="Q37" s="23">
        <f t="shared" si="9"/>
        <v>0</v>
      </c>
      <c r="R37" s="11">
        <f t="shared" si="9"/>
        <v>0</v>
      </c>
      <c r="S37" s="23">
        <f t="shared" si="9"/>
        <v>2</v>
      </c>
      <c r="T37" s="11">
        <f t="shared" si="9"/>
        <v>0</v>
      </c>
      <c r="U37" s="23">
        <f t="shared" si="9"/>
        <v>1</v>
      </c>
      <c r="V37" s="11">
        <f t="shared" si="9"/>
        <v>0</v>
      </c>
      <c r="W37" s="23">
        <f t="shared" si="9"/>
        <v>0</v>
      </c>
      <c r="X37" s="11">
        <f t="shared" si="9"/>
        <v>0</v>
      </c>
      <c r="Y37" s="23">
        <f t="shared" si="9"/>
        <v>0</v>
      </c>
      <c r="Z37" s="11">
        <f t="shared" si="9"/>
        <v>1</v>
      </c>
      <c r="AA37" s="23">
        <f t="shared" si="9"/>
        <v>1</v>
      </c>
      <c r="AB37" s="11">
        <f t="shared" si="9"/>
        <v>1</v>
      </c>
      <c r="AC37" s="23">
        <f t="shared" si="9"/>
        <v>0</v>
      </c>
      <c r="AD37" s="11">
        <f t="shared" si="9"/>
        <v>1</v>
      </c>
      <c r="AE37" s="11">
        <f t="shared" si="9"/>
        <v>0</v>
      </c>
      <c r="AF37" s="11">
        <f t="shared" si="9"/>
        <v>0</v>
      </c>
      <c r="AG37" s="11">
        <f t="shared" si="9"/>
        <v>0</v>
      </c>
      <c r="AH37" s="11">
        <f t="shared" si="9"/>
        <v>0</v>
      </c>
      <c r="AI37" s="11">
        <f t="shared" si="9"/>
        <v>0</v>
      </c>
      <c r="AJ37" s="11">
        <f t="shared" si="9"/>
        <v>1</v>
      </c>
      <c r="AK37" s="11">
        <f t="shared" si="9"/>
        <v>1</v>
      </c>
      <c r="AL37" s="11">
        <f t="shared" si="9"/>
        <v>0</v>
      </c>
      <c r="AM37" s="11">
        <f t="shared" si="9"/>
        <v>1</v>
      </c>
      <c r="AN37" s="11">
        <f t="shared" si="9"/>
        <v>0</v>
      </c>
      <c r="AO37" s="11">
        <f t="shared" si="9"/>
        <v>0</v>
      </c>
      <c r="AP37" s="11">
        <f t="shared" si="9"/>
        <v>0</v>
      </c>
      <c r="AQ37" s="11">
        <f t="shared" si="9"/>
        <v>0</v>
      </c>
      <c r="AR37" s="11">
        <f t="shared" si="9"/>
        <v>0</v>
      </c>
      <c r="AS37" s="11">
        <f t="shared" si="9"/>
        <v>0</v>
      </c>
      <c r="AT37" s="11">
        <f t="shared" ref="AT37" si="10">AT36</f>
        <v>15</v>
      </c>
    </row>
    <row r="39" spans="1:46" s="3" customFormat="1" ht="13.5" customHeight="1" thickBot="1" x14ac:dyDescent="0.35">
      <c r="A39" s="2"/>
      <c r="C39" s="2"/>
      <c r="D39" s="2"/>
      <c r="AT39" s="2"/>
    </row>
    <row r="40" spans="1:46" ht="20.25" customHeight="1" thickBot="1" x14ac:dyDescent="0.35">
      <c r="A40" s="43" t="s">
        <v>9</v>
      </c>
      <c r="B40" s="44"/>
      <c r="C40" s="11">
        <f>C37+C33+C23</f>
        <v>16</v>
      </c>
      <c r="D40" s="11">
        <f t="shared" ref="D40:AS40" si="11">D37+D33+D23</f>
        <v>23</v>
      </c>
      <c r="E40" s="11">
        <f t="shared" si="11"/>
        <v>14</v>
      </c>
      <c r="F40" s="11">
        <f t="shared" si="11"/>
        <v>12</v>
      </c>
      <c r="G40" s="11">
        <f t="shared" si="11"/>
        <v>15</v>
      </c>
      <c r="H40" s="11">
        <f t="shared" si="11"/>
        <v>24</v>
      </c>
      <c r="I40" s="11">
        <f t="shared" si="11"/>
        <v>17</v>
      </c>
      <c r="J40" s="11">
        <f t="shared" si="11"/>
        <v>23</v>
      </c>
      <c r="K40" s="11">
        <f t="shared" si="11"/>
        <v>16</v>
      </c>
      <c r="L40" s="11">
        <f t="shared" si="11"/>
        <v>13</v>
      </c>
      <c r="M40" s="11">
        <f t="shared" si="11"/>
        <v>21</v>
      </c>
      <c r="N40" s="11">
        <f t="shared" si="11"/>
        <v>15</v>
      </c>
      <c r="O40" s="11">
        <f t="shared" si="11"/>
        <v>23</v>
      </c>
      <c r="P40" s="11">
        <f t="shared" si="11"/>
        <v>13</v>
      </c>
      <c r="Q40" s="11">
        <f t="shared" si="11"/>
        <v>15</v>
      </c>
      <c r="R40" s="11">
        <f t="shared" si="11"/>
        <v>13</v>
      </c>
      <c r="S40" s="11">
        <f t="shared" si="11"/>
        <v>23</v>
      </c>
      <c r="T40" s="11">
        <f t="shared" si="11"/>
        <v>10</v>
      </c>
      <c r="U40" s="11">
        <f t="shared" si="11"/>
        <v>11</v>
      </c>
      <c r="V40" s="11">
        <f t="shared" si="11"/>
        <v>14</v>
      </c>
      <c r="W40" s="11">
        <f t="shared" si="11"/>
        <v>12</v>
      </c>
      <c r="X40" s="11">
        <f t="shared" si="11"/>
        <v>15</v>
      </c>
      <c r="Y40" s="11">
        <f t="shared" si="11"/>
        <v>16</v>
      </c>
      <c r="Z40" s="11">
        <f t="shared" si="11"/>
        <v>16</v>
      </c>
      <c r="AA40" s="11">
        <f t="shared" si="11"/>
        <v>13</v>
      </c>
      <c r="AB40" s="11">
        <f t="shared" si="11"/>
        <v>13</v>
      </c>
      <c r="AC40" s="11">
        <f t="shared" si="11"/>
        <v>10</v>
      </c>
      <c r="AD40" s="11">
        <f t="shared" si="11"/>
        <v>16</v>
      </c>
      <c r="AE40" s="11">
        <f t="shared" si="11"/>
        <v>21</v>
      </c>
      <c r="AF40" s="11">
        <f t="shared" si="11"/>
        <v>14</v>
      </c>
      <c r="AG40" s="11">
        <f t="shared" si="11"/>
        <v>22</v>
      </c>
      <c r="AH40" s="11">
        <f t="shared" si="11"/>
        <v>10</v>
      </c>
      <c r="AI40" s="11">
        <f t="shared" si="11"/>
        <v>26</v>
      </c>
      <c r="AJ40" s="11">
        <f t="shared" si="11"/>
        <v>11</v>
      </c>
      <c r="AK40" s="11">
        <f t="shared" si="11"/>
        <v>21</v>
      </c>
      <c r="AL40" s="11">
        <f t="shared" si="11"/>
        <v>20</v>
      </c>
      <c r="AM40" s="11">
        <f t="shared" si="11"/>
        <v>21</v>
      </c>
      <c r="AN40" s="11">
        <f t="shared" si="11"/>
        <v>23</v>
      </c>
      <c r="AO40" s="11">
        <f t="shared" si="11"/>
        <v>11</v>
      </c>
      <c r="AP40" s="11">
        <f t="shared" si="11"/>
        <v>17</v>
      </c>
      <c r="AQ40" s="11">
        <f t="shared" si="11"/>
        <v>21</v>
      </c>
      <c r="AR40" s="11">
        <f t="shared" si="11"/>
        <v>12</v>
      </c>
      <c r="AS40" s="11">
        <f t="shared" si="11"/>
        <v>14</v>
      </c>
      <c r="AT40" s="11">
        <f t="shared" ref="AT40" si="12">AT37+AT33+AT23</f>
        <v>706</v>
      </c>
    </row>
    <row r="41" spans="1:46" ht="13.5" customHeight="1" thickBot="1" x14ac:dyDescent="0.35">
      <c r="A41" s="4"/>
      <c r="C41" s="25"/>
      <c r="D41" s="2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24"/>
    </row>
    <row r="42" spans="1:46" ht="20.25" customHeight="1" thickBot="1" x14ac:dyDescent="0.35">
      <c r="A42" s="43" t="s">
        <v>10</v>
      </c>
      <c r="B42" s="44"/>
      <c r="C42" s="11">
        <f>C40+C7</f>
        <v>16</v>
      </c>
      <c r="D42" s="11">
        <f t="shared" ref="D42:AS42" si="13">D40+D7</f>
        <v>23</v>
      </c>
      <c r="E42" s="11">
        <f t="shared" si="13"/>
        <v>14</v>
      </c>
      <c r="F42" s="11">
        <f t="shared" si="13"/>
        <v>12</v>
      </c>
      <c r="G42" s="11">
        <f t="shared" si="13"/>
        <v>15</v>
      </c>
      <c r="H42" s="11">
        <f t="shared" si="13"/>
        <v>24</v>
      </c>
      <c r="I42" s="11">
        <f t="shared" si="13"/>
        <v>17</v>
      </c>
      <c r="J42" s="11">
        <f t="shared" si="13"/>
        <v>23</v>
      </c>
      <c r="K42" s="11">
        <f t="shared" si="13"/>
        <v>16</v>
      </c>
      <c r="L42" s="11">
        <f t="shared" si="13"/>
        <v>13</v>
      </c>
      <c r="M42" s="11">
        <f t="shared" si="13"/>
        <v>21</v>
      </c>
      <c r="N42" s="11">
        <f t="shared" si="13"/>
        <v>15</v>
      </c>
      <c r="O42" s="11">
        <f t="shared" si="13"/>
        <v>23</v>
      </c>
      <c r="P42" s="11">
        <f t="shared" si="13"/>
        <v>13</v>
      </c>
      <c r="Q42" s="11">
        <f t="shared" si="13"/>
        <v>15</v>
      </c>
      <c r="R42" s="11">
        <f t="shared" si="13"/>
        <v>13</v>
      </c>
      <c r="S42" s="11">
        <f t="shared" si="13"/>
        <v>23</v>
      </c>
      <c r="T42" s="11">
        <f t="shared" si="13"/>
        <v>10</v>
      </c>
      <c r="U42" s="11">
        <f t="shared" si="13"/>
        <v>11</v>
      </c>
      <c r="V42" s="11">
        <f t="shared" si="13"/>
        <v>14</v>
      </c>
      <c r="W42" s="11">
        <f t="shared" si="13"/>
        <v>12</v>
      </c>
      <c r="X42" s="11">
        <f t="shared" si="13"/>
        <v>15</v>
      </c>
      <c r="Y42" s="11">
        <f t="shared" si="13"/>
        <v>16</v>
      </c>
      <c r="Z42" s="11">
        <f t="shared" si="13"/>
        <v>16</v>
      </c>
      <c r="AA42" s="11">
        <f t="shared" si="13"/>
        <v>13</v>
      </c>
      <c r="AB42" s="11">
        <f t="shared" si="13"/>
        <v>13</v>
      </c>
      <c r="AC42" s="11">
        <f t="shared" si="13"/>
        <v>10</v>
      </c>
      <c r="AD42" s="11">
        <f t="shared" si="13"/>
        <v>16</v>
      </c>
      <c r="AE42" s="11">
        <f t="shared" si="13"/>
        <v>21</v>
      </c>
      <c r="AF42" s="11">
        <f t="shared" si="13"/>
        <v>14</v>
      </c>
      <c r="AG42" s="11">
        <f t="shared" si="13"/>
        <v>22</v>
      </c>
      <c r="AH42" s="11">
        <f t="shared" si="13"/>
        <v>10</v>
      </c>
      <c r="AI42" s="11">
        <f t="shared" si="13"/>
        <v>26</v>
      </c>
      <c r="AJ42" s="11">
        <f t="shared" si="13"/>
        <v>11</v>
      </c>
      <c r="AK42" s="11">
        <f t="shared" si="13"/>
        <v>21</v>
      </c>
      <c r="AL42" s="11">
        <f t="shared" si="13"/>
        <v>20</v>
      </c>
      <c r="AM42" s="11">
        <f t="shared" si="13"/>
        <v>21</v>
      </c>
      <c r="AN42" s="11">
        <f t="shared" si="13"/>
        <v>23</v>
      </c>
      <c r="AO42" s="11">
        <f t="shared" si="13"/>
        <v>11</v>
      </c>
      <c r="AP42" s="11">
        <f t="shared" si="13"/>
        <v>17</v>
      </c>
      <c r="AQ42" s="11">
        <f t="shared" si="13"/>
        <v>21</v>
      </c>
      <c r="AR42" s="11">
        <f t="shared" si="13"/>
        <v>12</v>
      </c>
      <c r="AS42" s="11">
        <f t="shared" si="13"/>
        <v>14</v>
      </c>
      <c r="AT42" s="11">
        <f t="shared" ref="AT42" si="14">AT40+AT7</f>
        <v>706</v>
      </c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15748031496062992" right="0.15748031496062992" top="0.31496062992125984" bottom="0.15748031496062992" header="0.15748031496062992" footer="0.15748031496062992"/>
  <pageSetup paperSize="9" scale="47" fitToWidth="2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opLeftCell="C1" workbookViewId="0">
      <selection activeCell="P5" sqref="P5"/>
    </sheetView>
  </sheetViews>
  <sheetFormatPr defaultRowHeight="15.6" x14ac:dyDescent="0.3"/>
  <cols>
    <col min="1" max="1" width="50.5" customWidth="1"/>
    <col min="2" max="2" width="9.765625E-2" hidden="1" customWidth="1"/>
    <col min="3" max="3" width="9.19921875" customWidth="1"/>
    <col min="4" max="4" width="9" customWidth="1"/>
    <col min="5" max="5" width="8.8984375" customWidth="1"/>
    <col min="6" max="6" width="8.19921875" customWidth="1"/>
    <col min="7" max="7" width="9.19921875" customWidth="1"/>
    <col min="8" max="8" width="9" customWidth="1"/>
    <col min="9" max="21" width="8.19921875" customWidth="1"/>
  </cols>
  <sheetData>
    <row r="1" spans="1:21" ht="30.75" customHeight="1" x14ac:dyDescent="0.3">
      <c r="A1" s="7" t="s">
        <v>110</v>
      </c>
      <c r="B1" s="10"/>
      <c r="C1" s="10"/>
    </row>
    <row r="2" spans="1:21" ht="26.4" customHeight="1" x14ac:dyDescent="0.3">
      <c r="A2" s="40" t="s">
        <v>0</v>
      </c>
      <c r="B2" s="41"/>
      <c r="C2" s="21" t="s">
        <v>85</v>
      </c>
      <c r="D2" s="21" t="s">
        <v>84</v>
      </c>
      <c r="E2" s="21" t="s">
        <v>86</v>
      </c>
      <c r="F2" s="21" t="s">
        <v>87</v>
      </c>
      <c r="G2" s="21" t="s">
        <v>88</v>
      </c>
      <c r="H2" s="21" t="s">
        <v>89</v>
      </c>
      <c r="I2" s="21" t="s">
        <v>90</v>
      </c>
      <c r="J2" s="21" t="s">
        <v>91</v>
      </c>
      <c r="K2" s="21" t="s">
        <v>92</v>
      </c>
      <c r="L2" s="21" t="s">
        <v>93</v>
      </c>
      <c r="M2" s="21" t="s">
        <v>94</v>
      </c>
      <c r="N2" s="21" t="s">
        <v>95</v>
      </c>
      <c r="O2" s="21" t="s">
        <v>96</v>
      </c>
      <c r="P2" s="21" t="s">
        <v>97</v>
      </c>
      <c r="Q2" s="21" t="s">
        <v>98</v>
      </c>
      <c r="R2" s="21" t="s">
        <v>99</v>
      </c>
      <c r="S2" s="21" t="s">
        <v>100</v>
      </c>
      <c r="T2" s="21" t="s">
        <v>101</v>
      </c>
      <c r="U2" s="21" t="s">
        <v>108</v>
      </c>
    </row>
    <row r="3" spans="1:21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3">
      <c r="A5" s="12" t="s">
        <v>3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3">
      <c r="A6" s="12" t="s">
        <v>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3">
      <c r="A7" s="42" t="s">
        <v>5</v>
      </c>
      <c r="B7" s="42"/>
      <c r="C7" s="14">
        <f>SUM(C3:C6)</f>
        <v>0</v>
      </c>
      <c r="D7" s="14">
        <f t="shared" ref="D7:J7" si="0">SUM(D3:D6)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26">
        <f t="shared" ref="K7:Q7" si="1">SUM(K3:K6)</f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0</v>
      </c>
      <c r="P7" s="26">
        <f t="shared" si="1"/>
        <v>0</v>
      </c>
      <c r="Q7" s="26">
        <f t="shared" si="1"/>
        <v>0</v>
      </c>
      <c r="R7" s="26">
        <f t="shared" ref="R7:T7" si="2">SUM(R3:R6)</f>
        <v>0</v>
      </c>
      <c r="S7" s="26">
        <f t="shared" si="2"/>
        <v>0</v>
      </c>
      <c r="T7" s="26">
        <f t="shared" si="2"/>
        <v>0</v>
      </c>
      <c r="U7" s="35">
        <f t="shared" ref="U7" si="3">SUM(U3:U6)</f>
        <v>0</v>
      </c>
    </row>
    <row r="10" spans="1:21" ht="25.2" customHeight="1" x14ac:dyDescent="0.3">
      <c r="A10" s="40" t="s">
        <v>11</v>
      </c>
      <c r="B10" s="41"/>
      <c r="C10" s="21" t="s">
        <v>85</v>
      </c>
      <c r="D10" s="21" t="s">
        <v>84</v>
      </c>
      <c r="E10" s="21" t="s">
        <v>86</v>
      </c>
      <c r="F10" s="21" t="s">
        <v>87</v>
      </c>
      <c r="G10" s="21" t="s">
        <v>88</v>
      </c>
      <c r="H10" s="21" t="s">
        <v>89</v>
      </c>
      <c r="I10" s="21" t="s">
        <v>90</v>
      </c>
      <c r="J10" s="21" t="s">
        <v>91</v>
      </c>
      <c r="K10" s="21" t="s">
        <v>92</v>
      </c>
      <c r="L10" s="21" t="s">
        <v>93</v>
      </c>
      <c r="M10" s="21" t="s">
        <v>94</v>
      </c>
      <c r="N10" s="21" t="s">
        <v>95</v>
      </c>
      <c r="O10" s="21" t="s">
        <v>96</v>
      </c>
      <c r="P10" s="21" t="s">
        <v>97</v>
      </c>
      <c r="Q10" s="21" t="s">
        <v>98</v>
      </c>
      <c r="R10" s="21" t="s">
        <v>99</v>
      </c>
      <c r="S10" s="21" t="s">
        <v>100</v>
      </c>
      <c r="T10" s="21" t="s">
        <v>101</v>
      </c>
      <c r="U10" s="21" t="s">
        <v>108</v>
      </c>
    </row>
    <row r="11" spans="1:21" s="6" customFormat="1" x14ac:dyDescent="0.3">
      <c r="A11" s="15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.75" customHeight="1" x14ac:dyDescent="0.3">
      <c r="A12" s="12" t="str">
        <f>'[1]TOTALE AREA TERZA'!A10</f>
        <v>Direttore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 customHeight="1" x14ac:dyDescent="0.3">
      <c r="A13" s="12" t="str">
        <f>'[1]TOTALE AREA TERZA'!A11</f>
        <v>Funzionario della prof.di serv. Soc.</v>
      </c>
      <c r="B13" s="12"/>
      <c r="C13" s="13">
        <v>4</v>
      </c>
      <c r="D13" s="13">
        <v>4</v>
      </c>
      <c r="E13" s="13">
        <v>4</v>
      </c>
      <c r="F13" s="13">
        <v>7</v>
      </c>
      <c r="G13" s="13">
        <v>4</v>
      </c>
      <c r="H13" s="13">
        <v>4</v>
      </c>
      <c r="I13" s="13">
        <v>6</v>
      </c>
      <c r="J13" s="13">
        <v>6</v>
      </c>
      <c r="K13" s="13">
        <v>4</v>
      </c>
      <c r="L13" s="13">
        <v>4</v>
      </c>
      <c r="M13" s="13">
        <v>6</v>
      </c>
      <c r="N13" s="13">
        <v>4</v>
      </c>
      <c r="O13" s="13">
        <v>4</v>
      </c>
      <c r="P13" s="13">
        <v>4</v>
      </c>
      <c r="Q13" s="13">
        <v>5</v>
      </c>
      <c r="R13" s="13">
        <v>8</v>
      </c>
      <c r="S13" s="13">
        <v>4</v>
      </c>
      <c r="T13" s="13">
        <v>7</v>
      </c>
      <c r="U13" s="35">
        <f>SUM(C13:T13)</f>
        <v>89</v>
      </c>
    </row>
    <row r="14" spans="1:21" ht="15.75" customHeight="1" x14ac:dyDescent="0.3">
      <c r="A14" s="12" t="str">
        <f>'[1]TOTALE AREA TERZA'!A12</f>
        <v>Funzionario della prof.pedagogica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5.75" customHeight="1" x14ac:dyDescent="0.3">
      <c r="A15" s="12" t="str">
        <f>'[1]TOTALE AREA TERZA'!A13</f>
        <v>Funzionario contabile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5.75" customHeight="1" x14ac:dyDescent="0.3">
      <c r="A16" s="12" t="str">
        <f>'[1]TOTALE AREA TERZA'!A14</f>
        <v>Funzionario dell'Organizzazione e delle relazioni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.75" customHeight="1" x14ac:dyDescent="0.3">
      <c r="A17" s="12" t="str">
        <f>'[1]TOTALE AREA TERZA'!A15</f>
        <v>Funzionario amministrativo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5.75" customHeight="1" x14ac:dyDescent="0.3">
      <c r="A18" s="12" t="str">
        <f>'[1]TOTALE AREA TERZA'!A16</f>
        <v>Funzionario tecnico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 customHeight="1" x14ac:dyDescent="0.3">
      <c r="A19" s="12" t="str">
        <f>'[1]TOTALE AREA TERZA'!A17</f>
        <v>Funzionario informatico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 customHeight="1" x14ac:dyDescent="0.3">
      <c r="A20" s="12" t="str">
        <f>'[1]TOTALE AREA TERZA'!A18</f>
        <v>Funzionario linguistico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.75" customHeight="1" x14ac:dyDescent="0.3">
      <c r="A21" s="12" t="str">
        <f>'[1]TOTALE AREA TERZA'!A19</f>
        <v>Funzionario statistico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 customHeight="1" thickBot="1" x14ac:dyDescent="0.35">
      <c r="A22" s="17" t="str">
        <f>'[1]TOTALE AREA TERZA'!A20</f>
        <v xml:space="preserve">Psicologo 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8.75" customHeight="1" thickBot="1" x14ac:dyDescent="0.35">
      <c r="A23" s="43" t="s">
        <v>6</v>
      </c>
      <c r="B23" s="45"/>
      <c r="C23" s="11">
        <f>SUM(C12:C22)</f>
        <v>4</v>
      </c>
      <c r="D23" s="11">
        <f t="shared" ref="D23:J23" si="4">SUM(D12:D22)</f>
        <v>4</v>
      </c>
      <c r="E23" s="11">
        <f t="shared" si="4"/>
        <v>4</v>
      </c>
      <c r="F23" s="11">
        <f>SUM(F12:F22)</f>
        <v>7</v>
      </c>
      <c r="G23" s="11">
        <f t="shared" si="4"/>
        <v>4</v>
      </c>
      <c r="H23" s="11">
        <f t="shared" si="4"/>
        <v>4</v>
      </c>
      <c r="I23" s="11">
        <f t="shared" si="4"/>
        <v>6</v>
      </c>
      <c r="J23" s="11">
        <f t="shared" si="4"/>
        <v>6</v>
      </c>
      <c r="K23" s="11">
        <f t="shared" ref="K23:Q23" si="5">SUM(K12:K22)</f>
        <v>4</v>
      </c>
      <c r="L23" s="11">
        <f t="shared" si="5"/>
        <v>4</v>
      </c>
      <c r="M23" s="11">
        <f t="shared" si="5"/>
        <v>6</v>
      </c>
      <c r="N23" s="11">
        <f t="shared" si="5"/>
        <v>4</v>
      </c>
      <c r="O23" s="11">
        <f t="shared" si="5"/>
        <v>4</v>
      </c>
      <c r="P23" s="11">
        <f t="shared" si="5"/>
        <v>4</v>
      </c>
      <c r="Q23" s="11">
        <f t="shared" si="5"/>
        <v>5</v>
      </c>
      <c r="R23" s="11">
        <f t="shared" ref="R23:T23" si="6">SUM(R12:R22)</f>
        <v>8</v>
      </c>
      <c r="S23" s="11">
        <f t="shared" si="6"/>
        <v>4</v>
      </c>
      <c r="T23" s="11">
        <f t="shared" si="6"/>
        <v>7</v>
      </c>
      <c r="U23" s="11">
        <f t="shared" ref="U23" si="7">SUM(U12:U22)</f>
        <v>89</v>
      </c>
    </row>
    <row r="25" spans="1:21" x14ac:dyDescent="0.3">
      <c r="A25" s="14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3">
      <c r="A26" s="12" t="str">
        <f>'[1]AREE SECONDA - PRIMA'!A10</f>
        <v>Assistente di area pedagogica</v>
      </c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3">
      <c r="A27" s="12" t="str">
        <f>'[1]AREE SECONDA - PRIMA'!A11</f>
        <v>Contabile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3">
      <c r="A28" s="12" t="str">
        <f>'[1]AREE SECONDA - PRIMA'!A12</f>
        <v>Assistente amministrativo</v>
      </c>
      <c r="B28" s="12"/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35">
        <f>SUM(C28:T28)</f>
        <v>18</v>
      </c>
    </row>
    <row r="29" spans="1:21" x14ac:dyDescent="0.3">
      <c r="A29" s="12" t="str">
        <f>'[1]AREE SECONDA - PRIMA'!A13</f>
        <v>Assistente tecnico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3">
      <c r="A30" s="12" t="str">
        <f>'[1]AREE SECONDA - PRIMA'!A14</f>
        <v>Assistente informatico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3">
      <c r="A31" s="12" t="str">
        <f>'[1]AREE SECONDA - PRIMA'!A15</f>
        <v>Operatore</v>
      </c>
      <c r="B31" s="12"/>
      <c r="C31" s="13">
        <v>1</v>
      </c>
      <c r="D31" s="13"/>
      <c r="E31" s="13"/>
      <c r="F31" s="13"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6.2" thickBot="1" x14ac:dyDescent="0.35">
      <c r="A32" s="17" t="str">
        <f>'[1]AREE SECONDA - PRIMA'!A16</f>
        <v>Conducente di automezzi</v>
      </c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6.2" thickBot="1" x14ac:dyDescent="0.35">
      <c r="A33" s="43" t="s">
        <v>7</v>
      </c>
      <c r="B33" s="44"/>
      <c r="C33" s="11">
        <f>SUM(C26:C32)</f>
        <v>2</v>
      </c>
      <c r="D33" s="11">
        <f t="shared" ref="D33:J33" si="8">SUM(D26:D32)</f>
        <v>1</v>
      </c>
      <c r="E33" s="11">
        <f t="shared" si="8"/>
        <v>1</v>
      </c>
      <c r="F33" s="11">
        <f t="shared" si="8"/>
        <v>2</v>
      </c>
      <c r="G33" s="11">
        <f t="shared" si="8"/>
        <v>1</v>
      </c>
      <c r="H33" s="11">
        <f t="shared" si="8"/>
        <v>1</v>
      </c>
      <c r="I33" s="11">
        <f t="shared" si="8"/>
        <v>1</v>
      </c>
      <c r="J33" s="11">
        <f t="shared" si="8"/>
        <v>1</v>
      </c>
      <c r="K33" s="11">
        <f t="shared" ref="K33:Q33" si="9">SUM(K26:K32)</f>
        <v>1</v>
      </c>
      <c r="L33" s="11">
        <f t="shared" si="9"/>
        <v>1</v>
      </c>
      <c r="M33" s="11">
        <f t="shared" si="9"/>
        <v>1</v>
      </c>
      <c r="N33" s="11">
        <f t="shared" si="9"/>
        <v>1</v>
      </c>
      <c r="O33" s="11">
        <f t="shared" si="9"/>
        <v>1</v>
      </c>
      <c r="P33" s="11">
        <f t="shared" si="9"/>
        <v>1</v>
      </c>
      <c r="Q33" s="11">
        <f t="shared" si="9"/>
        <v>1</v>
      </c>
      <c r="R33" s="11">
        <f t="shared" ref="R33:T33" si="10">SUM(R26:R32)</f>
        <v>1</v>
      </c>
      <c r="S33" s="11">
        <f t="shared" si="10"/>
        <v>1</v>
      </c>
      <c r="T33" s="11">
        <f t="shared" si="10"/>
        <v>1</v>
      </c>
      <c r="U33" s="11">
        <f t="shared" ref="U33" si="11">SUM(U26:U32)</f>
        <v>18</v>
      </c>
    </row>
    <row r="35" spans="1:21" x14ac:dyDescent="0.3">
      <c r="A35" s="14" t="s">
        <v>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6.2" thickBot="1" x14ac:dyDescent="0.35">
      <c r="A36" s="17" t="str">
        <f>'[1]AREE SECONDA - PRIMA'!A23</f>
        <v>Ausiliario</v>
      </c>
      <c r="B36" s="17"/>
      <c r="C36" s="17"/>
      <c r="D36" s="17"/>
      <c r="E36" s="17"/>
      <c r="F36" s="17"/>
      <c r="G36" s="17"/>
      <c r="H36" s="17"/>
      <c r="I36" s="18">
        <v>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6">
        <f>SUM(C36:T36)</f>
        <v>1</v>
      </c>
    </row>
    <row r="37" spans="1:21" ht="16.2" thickBot="1" x14ac:dyDescent="0.35">
      <c r="A37" s="43" t="s">
        <v>8</v>
      </c>
      <c r="B37" s="44"/>
      <c r="C37" s="11">
        <f>C36</f>
        <v>0</v>
      </c>
      <c r="D37" s="11">
        <f t="shared" ref="D37:J37" si="12">D36</f>
        <v>0</v>
      </c>
      <c r="E37" s="11">
        <f t="shared" si="12"/>
        <v>0</v>
      </c>
      <c r="F37" s="11">
        <f t="shared" si="12"/>
        <v>0</v>
      </c>
      <c r="G37" s="11">
        <f t="shared" si="12"/>
        <v>0</v>
      </c>
      <c r="H37" s="11">
        <f t="shared" si="12"/>
        <v>0</v>
      </c>
      <c r="I37" s="11">
        <f t="shared" si="12"/>
        <v>1</v>
      </c>
      <c r="J37" s="11">
        <f t="shared" si="12"/>
        <v>0</v>
      </c>
      <c r="K37" s="11">
        <f t="shared" ref="K37:Q37" si="13">K36</f>
        <v>0</v>
      </c>
      <c r="L37" s="11">
        <f t="shared" si="13"/>
        <v>0</v>
      </c>
      <c r="M37" s="11">
        <f t="shared" si="13"/>
        <v>0</v>
      </c>
      <c r="N37" s="11">
        <f t="shared" si="13"/>
        <v>0</v>
      </c>
      <c r="O37" s="11">
        <f t="shared" si="13"/>
        <v>0</v>
      </c>
      <c r="P37" s="11">
        <f t="shared" si="13"/>
        <v>0</v>
      </c>
      <c r="Q37" s="11">
        <f t="shared" si="13"/>
        <v>0</v>
      </c>
      <c r="R37" s="11">
        <f t="shared" ref="R37:T37" si="14">R36</f>
        <v>0</v>
      </c>
      <c r="S37" s="11">
        <f t="shared" si="14"/>
        <v>0</v>
      </c>
      <c r="T37" s="11">
        <f t="shared" si="14"/>
        <v>0</v>
      </c>
      <c r="U37" s="11">
        <f t="shared" ref="U37" si="15">U36</f>
        <v>1</v>
      </c>
    </row>
    <row r="39" spans="1:21" s="3" customFormat="1" ht="13.5" customHeight="1" thickBot="1" x14ac:dyDescent="0.35">
      <c r="A39" s="2"/>
      <c r="C39" s="2"/>
    </row>
    <row r="40" spans="1:21" ht="20.25" customHeight="1" thickBot="1" x14ac:dyDescent="0.35">
      <c r="A40" s="43" t="s">
        <v>9</v>
      </c>
      <c r="B40" s="44"/>
      <c r="C40" s="11">
        <f>C37+C33+C23</f>
        <v>6</v>
      </c>
      <c r="D40" s="11">
        <f t="shared" ref="D40:Q40" si="16">D37+D33+D23</f>
        <v>5</v>
      </c>
      <c r="E40" s="11">
        <f t="shared" si="16"/>
        <v>5</v>
      </c>
      <c r="F40" s="11">
        <f t="shared" si="16"/>
        <v>9</v>
      </c>
      <c r="G40" s="11">
        <f t="shared" si="16"/>
        <v>5</v>
      </c>
      <c r="H40" s="11">
        <f t="shared" si="16"/>
        <v>5</v>
      </c>
      <c r="I40" s="11">
        <f t="shared" si="16"/>
        <v>8</v>
      </c>
      <c r="J40" s="11">
        <f t="shared" si="16"/>
        <v>7</v>
      </c>
      <c r="K40" s="11">
        <f t="shared" si="16"/>
        <v>5</v>
      </c>
      <c r="L40" s="11">
        <f t="shared" si="16"/>
        <v>5</v>
      </c>
      <c r="M40" s="11">
        <f t="shared" si="16"/>
        <v>7</v>
      </c>
      <c r="N40" s="11">
        <f t="shared" si="16"/>
        <v>5</v>
      </c>
      <c r="O40" s="11">
        <f t="shared" si="16"/>
        <v>5</v>
      </c>
      <c r="P40" s="11">
        <f t="shared" si="16"/>
        <v>5</v>
      </c>
      <c r="Q40" s="11">
        <f t="shared" si="16"/>
        <v>6</v>
      </c>
      <c r="R40" s="11">
        <f t="shared" ref="R40:T40" si="17">R37+R33+R23</f>
        <v>9</v>
      </c>
      <c r="S40" s="11">
        <f t="shared" si="17"/>
        <v>5</v>
      </c>
      <c r="T40" s="11">
        <f t="shared" si="17"/>
        <v>8</v>
      </c>
      <c r="U40" s="11">
        <f t="shared" ref="U40" si="18">U37+U33+U23</f>
        <v>108</v>
      </c>
    </row>
    <row r="41" spans="1:21" ht="13.5" customHeight="1" x14ac:dyDescent="0.3">
      <c r="A41" s="4"/>
      <c r="C41" s="2"/>
    </row>
  </sheetData>
  <mergeCells count="7">
    <mergeCell ref="A40:B40"/>
    <mergeCell ref="A2:B2"/>
    <mergeCell ref="A7:B7"/>
    <mergeCell ref="A10:B10"/>
    <mergeCell ref="A23:B23"/>
    <mergeCell ref="A33:B33"/>
    <mergeCell ref="A37:B37"/>
  </mergeCells>
  <pageMargins left="0.4" right="0.24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UIEPE 11</vt:lpstr>
      <vt:lpstr>UDEPE 18</vt:lpstr>
      <vt:lpstr>LOCALI 43</vt:lpstr>
      <vt:lpstr>SEDI STACCATE</vt:lpstr>
      <vt:lpstr>'LOCALI 43'!Titoli_stampa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Cittadini</dc:creator>
  <cp:lastModifiedBy>Marco Cittadini</cp:lastModifiedBy>
  <cp:lastPrinted>2017-04-19T08:44:53Z</cp:lastPrinted>
  <dcterms:created xsi:type="dcterms:W3CDTF">2016-10-20T10:46:16Z</dcterms:created>
  <dcterms:modified xsi:type="dcterms:W3CDTF">2017-05-03T08:22:46Z</dcterms:modified>
</cp:coreProperties>
</file>